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комсомольское -109,13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85" i="1" l="1"/>
  <c r="A185" i="1"/>
  <c r="L184" i="1"/>
  <c r="B175" i="1"/>
  <c r="A175" i="1"/>
  <c r="L174" i="1"/>
  <c r="J174" i="1"/>
  <c r="I174" i="1"/>
  <c r="H174" i="1"/>
  <c r="G174" i="1"/>
  <c r="B166" i="1"/>
  <c r="A166" i="1"/>
  <c r="L165" i="1"/>
  <c r="B156" i="1"/>
  <c r="A156" i="1"/>
  <c r="L155" i="1"/>
  <c r="J155" i="1"/>
  <c r="I155" i="1"/>
  <c r="H155" i="1"/>
  <c r="G155" i="1"/>
  <c r="B148" i="1"/>
  <c r="A148" i="1"/>
  <c r="L147" i="1"/>
  <c r="J147" i="1"/>
  <c r="B138" i="1"/>
  <c r="A138" i="1"/>
  <c r="L137" i="1"/>
  <c r="B130" i="1"/>
  <c r="A130" i="1"/>
  <c r="L129" i="1"/>
  <c r="J129" i="1"/>
  <c r="I129" i="1"/>
  <c r="H129" i="1"/>
  <c r="G129" i="1"/>
  <c r="B120" i="1"/>
  <c r="A120" i="1"/>
  <c r="L119" i="1"/>
  <c r="J119" i="1"/>
  <c r="I119" i="1"/>
  <c r="H119" i="1"/>
  <c r="G119" i="1"/>
  <c r="B112" i="1"/>
  <c r="A112" i="1"/>
  <c r="L111" i="1"/>
  <c r="J111" i="1"/>
  <c r="I111" i="1"/>
  <c r="H111" i="1"/>
  <c r="G111" i="1"/>
  <c r="B102" i="1"/>
  <c r="A102" i="1"/>
  <c r="L101" i="1"/>
  <c r="J101" i="1"/>
  <c r="I101" i="1"/>
  <c r="H101" i="1"/>
  <c r="G101" i="1"/>
  <c r="B94" i="1"/>
  <c r="A94" i="1"/>
  <c r="L93" i="1"/>
  <c r="J93" i="1"/>
  <c r="I93" i="1"/>
  <c r="H93" i="1"/>
  <c r="G93" i="1"/>
  <c r="F94" i="1"/>
  <c r="B84" i="1"/>
  <c r="A84" i="1"/>
  <c r="L83" i="1"/>
  <c r="J83" i="1"/>
  <c r="I83" i="1"/>
  <c r="H83" i="1"/>
  <c r="G83" i="1"/>
  <c r="B75" i="1"/>
  <c r="A75" i="1"/>
  <c r="L74" i="1"/>
  <c r="J74" i="1"/>
  <c r="I74" i="1"/>
  <c r="H74" i="1"/>
  <c r="G74" i="1"/>
  <c r="B66" i="1"/>
  <c r="A66" i="1"/>
  <c r="L65" i="1"/>
  <c r="J65" i="1"/>
  <c r="I65" i="1"/>
  <c r="H65" i="1"/>
  <c r="G65" i="1"/>
  <c r="B59" i="1"/>
  <c r="A59" i="1"/>
  <c r="L58" i="1"/>
  <c r="J58" i="1"/>
  <c r="I58" i="1"/>
  <c r="H58" i="1"/>
  <c r="G58" i="1"/>
  <c r="B50" i="1"/>
  <c r="A50" i="1"/>
  <c r="L49" i="1"/>
  <c r="J49" i="1"/>
  <c r="I49" i="1"/>
  <c r="H49" i="1"/>
  <c r="G49" i="1"/>
  <c r="F59" i="1"/>
  <c r="B42" i="1"/>
  <c r="A42" i="1"/>
  <c r="L41" i="1"/>
  <c r="J41" i="1"/>
  <c r="I41" i="1"/>
  <c r="H41" i="1"/>
  <c r="G41" i="1"/>
  <c r="F42" i="1"/>
  <c r="B32" i="1"/>
  <c r="A32" i="1"/>
  <c r="L31" i="1"/>
  <c r="J31" i="1"/>
  <c r="I31" i="1"/>
  <c r="H31" i="1"/>
  <c r="H42" i="1" s="1"/>
  <c r="G31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I75" i="1" l="1"/>
  <c r="I112" i="1"/>
  <c r="L130" i="1"/>
  <c r="I59" i="1"/>
  <c r="I130" i="1"/>
  <c r="H59" i="1"/>
  <c r="L94" i="1"/>
  <c r="L185" i="1"/>
  <c r="H112" i="1"/>
  <c r="L148" i="1"/>
  <c r="I94" i="1"/>
  <c r="H94" i="1"/>
  <c r="H75" i="1"/>
  <c r="H130" i="1"/>
  <c r="G59" i="1"/>
  <c r="I42" i="1"/>
  <c r="F24" i="1"/>
  <c r="F185" i="1"/>
  <c r="L166" i="1"/>
  <c r="F166" i="1"/>
  <c r="F148" i="1"/>
  <c r="F130" i="1"/>
  <c r="G130" i="1"/>
  <c r="J112" i="1"/>
  <c r="L112" i="1"/>
  <c r="F112" i="1"/>
  <c r="G112" i="1"/>
  <c r="J94" i="1"/>
  <c r="G94" i="1"/>
  <c r="J75" i="1"/>
  <c r="L75" i="1"/>
  <c r="F75" i="1"/>
  <c r="G75" i="1"/>
  <c r="J59" i="1"/>
  <c r="L59" i="1"/>
  <c r="L42" i="1"/>
  <c r="J42" i="1"/>
  <c r="G42" i="1"/>
  <c r="L24" i="1"/>
  <c r="H24" i="1"/>
  <c r="G24" i="1"/>
  <c r="J24" i="1"/>
  <c r="I24" i="1"/>
  <c r="J130" i="1"/>
  <c r="L186" i="1" l="1"/>
  <c r="F186" i="1"/>
  <c r="J137" i="1"/>
  <c r="J148" i="1" s="1"/>
  <c r="H137" i="1"/>
  <c r="G137" i="1"/>
  <c r="I137" i="1"/>
  <c r="H147" i="1"/>
  <c r="I147" i="1"/>
  <c r="I148" i="1" s="1"/>
  <c r="G147" i="1"/>
  <c r="G148" i="1" s="1"/>
  <c r="H184" i="1"/>
  <c r="H185" i="1" s="1"/>
  <c r="I184" i="1"/>
  <c r="I185" i="1" s="1"/>
  <c r="G184" i="1"/>
  <c r="G185" i="1" s="1"/>
  <c r="J184" i="1"/>
  <c r="J185" i="1" s="1"/>
  <c r="J165" i="1"/>
  <c r="J166" i="1" s="1"/>
  <c r="H165" i="1"/>
  <c r="H166" i="1" s="1"/>
  <c r="I165" i="1"/>
  <c r="I166" i="1" s="1"/>
  <c r="I186" i="1" s="1"/>
  <c r="G165" i="1"/>
  <c r="G166" i="1" s="1"/>
  <c r="J186" i="1" l="1"/>
  <c r="H148" i="1"/>
  <c r="H186" i="1" s="1"/>
  <c r="G186" i="1"/>
</calcChain>
</file>

<file path=xl/sharedStrings.xml><?xml version="1.0" encoding="utf-8"?>
<sst xmlns="http://schemas.openxmlformats.org/spreadsheetml/2006/main" count="236" uniqueCount="79">
  <si>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</si>
  <si>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</si>
  <si>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</si>
  <si>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</si>
  <si>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</si>
  <si>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</si>
  <si>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</si>
  <si>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</si>
  <si>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</si>
  <si>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</si>
  <si>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</si>
  <si>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</si>
  <si>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</si>
  <si>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</si>
  <si>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</si>
  <si>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</si>
  <si>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</si>
  <si>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</si>
  <si>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</si>
  <si>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</si>
  <si>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</si>
  <si>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</si>
  <si>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</si>
  <si>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</si>
  <si>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</si>
  <si>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</si>
  <si>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</si>
  <si>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</si>
  <si>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</si>
  <si>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</si>
  <si>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</si>
  <si>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</si>
  <si>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</si>
  <si>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</si>
  <si>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</si>
  <si>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</si>
  <si>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</si>
  <si>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</si>
  <si>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</si>
  <si>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сладкое</t>
  </si>
  <si>
    <t>Чай с сахаром</t>
  </si>
  <si>
    <t>Батон нарезной</t>
  </si>
  <si>
    <t>Чай с сахаром и лимоном</t>
  </si>
  <si>
    <t>Какао с молоком</t>
  </si>
  <si>
    <t>Каша молочная рисовая с маслом сливочным</t>
  </si>
  <si>
    <t>Чай с сахаром и молоком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</si>
  <si>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</si>
  <si>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</si>
  <si>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</si>
  <si>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</si>
  <si>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Батон нарезной с сыром порционно</t>
  </si>
  <si>
    <t>Каша гречневая рассыпчатая</t>
  </si>
  <si>
    <t>Сок фруктовый</t>
  </si>
  <si>
    <t>274/505</t>
  </si>
  <si>
    <t>Макароны отварные</t>
  </si>
  <si>
    <t>294/505</t>
  </si>
  <si>
    <t>Котлета по-домашнему с соусом красным основным</t>
  </si>
  <si>
    <t>205</t>
  </si>
  <si>
    <t>Завтрак 2</t>
  </si>
  <si>
    <t>40</t>
  </si>
  <si>
    <t>Шафеева В.Ш.</t>
  </si>
  <si>
    <t>Яйцо вареное</t>
  </si>
  <si>
    <t>55</t>
  </si>
  <si>
    <t>Кондитерские изделия в ассортименте (печенье)</t>
  </si>
  <si>
    <t>кисломол.</t>
  </si>
  <si>
    <t>Йогурт</t>
  </si>
  <si>
    <t>Гуляш мясной из куриного мяса</t>
  </si>
  <si>
    <t>Кондитерские изделия в ассортименте (пряники)</t>
  </si>
  <si>
    <t>Яблоко</t>
  </si>
  <si>
    <t>Кондитерские изделия в ассортименте (вафли шоколадные)</t>
  </si>
  <si>
    <t>Запеканка из творога со сгущеным молоком</t>
  </si>
  <si>
    <t>320/ПР</t>
  </si>
  <si>
    <t>Кондитерские изделия в ассортименте (шоколадный батончик)</t>
  </si>
  <si>
    <t>Печенье овсяное</t>
  </si>
  <si>
    <t>Сыр порционный, яйцо вырёное, масло сливочное /порциями/</t>
  </si>
  <si>
    <t>Мандарин</t>
  </si>
  <si>
    <t>Груша</t>
  </si>
  <si>
    <t>директор МАОУ СОШ с.Комсомольское</t>
  </si>
  <si>
    <t>МАОУ СОШ с. Комсомольское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</si>
</sst>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6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15" fillId="0" borderId="2" xfId="1" applyBorder="1"/>
    <xf numFmtId="0" fontId="15" fillId="0" borderId="1" xfId="1" applyBorder="1"/>
    <xf numFmtId="0" fontId="6" fillId="0" borderId="0" xfId="0" applyFont="1" applyFill="1" applyBorder="1" applyAlignment="1" applyProtection="1">
      <alignment horizontal="center"/>
    </xf>
    <xf numFmtId="0" fontId="15" fillId="0" borderId="2" xfId="1" applyBorder="1"/>
    <xf numFmtId="0" fontId="15" fillId="4" borderId="2" xfId="1" applyFill="1" applyBorder="1" applyProtection="1">
      <protection locked="0"/>
    </xf>
    <xf numFmtId="0" fontId="15" fillId="0" borderId="1" xfId="1" applyBorder="1"/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0" borderId="2" xfId="1" applyBorder="1"/>
    <xf numFmtId="0" fontId="15" fillId="0" borderId="1" xfId="1" applyBorder="1"/>
    <xf numFmtId="0" fontId="15" fillId="4" borderId="5" xfId="1" applyFill="1" applyBorder="1" applyProtection="1">
      <protection locked="0"/>
    </xf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5" xfId="1" applyFill="1" applyBorder="1" applyAlignment="1" applyProtection="1">
      <alignment wrapText="1"/>
      <protection locked="0"/>
    </xf>
    <xf numFmtId="0" fontId="15" fillId="0" borderId="2" xfId="1" applyBorder="1"/>
    <xf numFmtId="0" fontId="15" fillId="0" borderId="1" xfId="1" applyBorder="1"/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0" borderId="2" xfId="1" applyBorder="1"/>
    <xf numFmtId="0" fontId="15" fillId="4" borderId="2" xfId="1" applyFill="1" applyBorder="1" applyProtection="1">
      <protection locked="0"/>
    </xf>
    <xf numFmtId="0" fontId="15" fillId="0" borderId="1" xfId="1" applyBorder="1"/>
    <xf numFmtId="0" fontId="15" fillId="4" borderId="2" xfId="1" applyFill="1" applyBorder="1" applyAlignment="1" applyProtection="1">
      <alignment wrapText="1"/>
      <protection locked="0"/>
    </xf>
    <xf numFmtId="0" fontId="15" fillId="0" borderId="2" xfId="1" applyBorder="1"/>
    <xf numFmtId="0" fontId="15" fillId="0" borderId="1" xfId="1" applyBorder="1"/>
    <xf numFmtId="0" fontId="15" fillId="4" borderId="1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5" xfId="1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top" wrapText="1"/>
    </xf>
    <xf numFmtId="0" fontId="15" fillId="4" borderId="4" xfId="1" applyFill="1" applyBorder="1" applyAlignment="1" applyProtection="1">
      <alignment wrapText="1"/>
      <protection locked="0"/>
    </xf>
    <xf numFmtId="1" fontId="15" fillId="4" borderId="4" xfId="1" applyNumberFormat="1" applyFill="1" applyBorder="1" applyAlignment="1" applyProtection="1">
      <alignment horizontal="right"/>
      <protection locked="0"/>
    </xf>
    <xf numFmtId="1" fontId="15" fillId="4" borderId="2" xfId="1" applyNumberFormat="1" applyFill="1" applyBorder="1" applyAlignment="1" applyProtection="1">
      <alignment horizontal="right"/>
      <protection locked="0"/>
    </xf>
    <xf numFmtId="1" fontId="15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4" fillId="4" borderId="2" xfId="1" applyNumberFormat="1" applyFont="1" applyFill="1" applyBorder="1" applyAlignment="1" applyProtection="1">
      <alignment horizontal="right"/>
      <protection locked="0"/>
    </xf>
    <xf numFmtId="49" fontId="15" fillId="4" borderId="2" xfId="1" applyNumberFormat="1" applyFill="1" applyBorder="1" applyAlignment="1" applyProtection="1">
      <alignment horizontal="right"/>
      <protection locked="0"/>
    </xf>
    <xf numFmtId="0" fontId="13" fillId="0" borderId="26" xfId="0" applyFont="1" applyBorder="1" applyAlignment="1">
      <alignment horizontal="center" vertical="center" wrapText="1"/>
    </xf>
    <xf numFmtId="2" fontId="0" fillId="4" borderId="25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2" fontId="15" fillId="4" borderId="29" xfId="1" applyNumberFormat="1" applyFill="1" applyBorder="1" applyAlignment="1" applyProtection="1">
      <alignment horizontal="right"/>
      <protection locked="0"/>
    </xf>
    <xf numFmtId="2" fontId="15" fillId="4" borderId="27" xfId="1" applyNumberFormat="1" applyFill="1" applyBorder="1" applyAlignment="1" applyProtection="1">
      <alignment horizontal="right"/>
      <protection locked="0"/>
    </xf>
    <xf numFmtId="2" fontId="15" fillId="4" borderId="28" xfId="1" applyNumberFormat="1" applyFill="1" applyBorder="1" applyAlignment="1" applyProtection="1">
      <alignment horizontal="right"/>
      <protection locked="0"/>
    </xf>
    <xf numFmtId="0" fontId="6" fillId="3" borderId="24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0" fillId="4" borderId="27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15" fillId="4" borderId="25" xfId="1" applyNumberFormat="1" applyFill="1" applyBorder="1" applyProtection="1">
      <protection locked="0"/>
    </xf>
    <xf numFmtId="2" fontId="15" fillId="4" borderId="27" xfId="1" applyNumberFormat="1" applyFill="1" applyBorder="1" applyProtection="1">
      <protection locked="0"/>
    </xf>
    <xf numFmtId="2" fontId="15" fillId="4" borderId="28" xfId="1" applyNumberFormat="1" applyFill="1" applyBorder="1" applyProtection="1">
      <protection locked="0"/>
    </xf>
    <xf numFmtId="0" fontId="6" fillId="2" borderId="30" xfId="0" applyFont="1" applyFill="1" applyBorder="1" applyAlignment="1" applyProtection="1">
      <alignment horizontal="center" vertical="top" wrapText="1"/>
      <protection locked="0"/>
    </xf>
    <xf numFmtId="2" fontId="15" fillId="4" borderId="31" xfId="1" applyNumberFormat="1" applyFill="1" applyBorder="1" applyAlignment="1" applyProtection="1">
      <alignment horizontal="right"/>
      <protection locked="0"/>
    </xf>
    <xf numFmtId="2" fontId="15" fillId="4" borderId="30" xfId="1" applyNumberFormat="1" applyFill="1" applyBorder="1" applyAlignment="1" applyProtection="1">
      <alignment horizontal="right"/>
      <protection locked="0"/>
    </xf>
    <xf numFmtId="0" fontId="6" fillId="0" borderId="26" xfId="0" applyFont="1" applyBorder="1" applyAlignment="1">
      <alignment horizontal="center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6" fillId="0" borderId="27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6" fillId="0" borderId="30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5" fillId="4" borderId="4" xfId="1" applyNumberFormat="1" applyFill="1" applyBorder="1" applyAlignment="1" applyProtection="1">
      <alignment horizontal="right"/>
      <protection locked="0"/>
    </xf>
    <xf numFmtId="0" fontId="15" fillId="4" borderId="2" xfId="1" applyNumberFormat="1" applyFill="1" applyBorder="1" applyAlignment="1" applyProtection="1">
      <alignment horizontal="right"/>
      <protection locked="0"/>
    </xf>
    <xf numFmtId="2" fontId="15" fillId="4" borderId="2" xfId="1" applyNumberFormat="1" applyFill="1" applyBorder="1" applyAlignment="1" applyProtection="1">
      <alignment horizontal="right"/>
      <protection locked="0"/>
    </xf>
    <xf numFmtId="2" fontId="15" fillId="4" borderId="5" xfId="1" applyNumberFormat="1" applyFill="1" applyBorder="1" applyAlignment="1" applyProtection="1">
      <alignment horizontal="right"/>
      <protection locked="0"/>
    </xf>
    <xf numFmtId="1" fontId="15" fillId="4" borderId="4" xfId="1" applyNumberFormat="1" applyFill="1" applyBorder="1" applyProtection="1">
      <protection locked="0"/>
    </xf>
    <xf numFmtId="1" fontId="15" fillId="4" borderId="2" xfId="1" applyNumberFormat="1" applyFill="1" applyBorder="1" applyProtection="1">
      <protection locked="0"/>
    </xf>
    <xf numFmtId="0" fontId="15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3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5" fillId="4" borderId="8" xfId="1" applyFill="1" applyBorder="1" applyAlignment="1" applyProtection="1">
      <alignment wrapText="1"/>
      <protection locked="0"/>
    </xf>
    <xf numFmtId="0" fontId="15" fillId="4" borderId="22" xfId="1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6" fillId="2" borderId="27" xfId="0" applyFont="1" applyFill="1" applyBorder="1" applyAlignment="1" applyProtection="1">
      <alignment horizontal="right" vertical="top" wrapText="1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6" fillId="0" borderId="27" xfId="0" applyFont="1" applyBorder="1" applyAlignment="1">
      <alignment horizontal="right" vertical="top" wrapText="1"/>
    </xf>
    <xf numFmtId="0" fontId="15" fillId="4" borderId="27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0" fillId="4" borderId="25" xfId="0" applyFill="1" applyBorder="1" applyAlignment="1" applyProtection="1">
      <alignment horizontal="right"/>
      <protection locked="0"/>
    </xf>
    <xf numFmtId="0" fontId="6" fillId="0" borderId="27" xfId="0" applyFont="1" applyBorder="1" applyAlignment="1">
      <alignment horizontal="center" vertical="top" wrapText="1"/>
    </xf>
    <xf numFmtId="0" fontId="15" fillId="4" borderId="29" xfId="1" applyFill="1" applyBorder="1" applyAlignment="1" applyProtection="1">
      <alignment horizontal="right"/>
      <protection locked="0"/>
    </xf>
    <xf numFmtId="0" fontId="15" fillId="4" borderId="28" xfId="1" applyFill="1" applyBorder="1" applyAlignment="1" applyProtection="1">
      <alignment horizontal="right"/>
      <protection locked="0"/>
    </xf>
    <xf numFmtId="0" fontId="15" fillId="4" borderId="25" xfId="1" applyFill="1" applyBorder="1" applyAlignment="1" applyProtection="1">
      <alignment horizontal="right"/>
      <protection locked="0"/>
    </xf>
    <xf numFmtId="2" fontId="15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 vertical="top" wrapText="1"/>
    </xf>
    <xf numFmtId="164" fontId="15" fillId="4" borderId="2" xfId="1" applyNumberFormat="1" applyFill="1" applyBorder="1" applyAlignment="1" applyProtection="1">
      <alignment horizontal="right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2" fillId="4" borderId="2" xfId="1" applyFont="1" applyFill="1" applyBorder="1" applyAlignment="1" applyProtection="1">
      <alignment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O52" sqref="O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0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61" t="s">
        <v>78</v>
      </c>
      <c r="D1" s="162"/>
      <c r="E1" s="162"/>
      <c r="F1" s="12" t="s">
        <v>16</v>
      </c>
      <c r="G1" s="2" t="s">
        <v>17</v>
      </c>
      <c r="H1" s="163" t="s">
        <v>77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4" t="s">
        <v>60</v>
      </c>
      <c r="I2" s="164"/>
      <c r="J2" s="164"/>
      <c r="K2" s="1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5"/>
    </row>
    <row r="4" spans="1:12" ht="13.5" thickBot="1" x14ac:dyDescent="0.25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95" t="s">
        <v>11</v>
      </c>
      <c r="L5" s="95" t="s">
        <v>30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34</v>
      </c>
      <c r="F6" s="115" t="s">
        <v>57</v>
      </c>
      <c r="G6" s="119">
        <v>4.2</v>
      </c>
      <c r="H6" s="120">
        <v>6.9</v>
      </c>
      <c r="I6" s="119">
        <v>36.1</v>
      </c>
      <c r="J6" s="146">
        <v>220.2</v>
      </c>
      <c r="K6" s="141">
        <v>278</v>
      </c>
      <c r="L6" s="104">
        <v>26</v>
      </c>
    </row>
    <row r="7" spans="1:12" ht="15" x14ac:dyDescent="0.25">
      <c r="A7" s="23"/>
      <c r="B7" s="15"/>
      <c r="C7" s="11"/>
      <c r="D7" s="7" t="s">
        <v>22</v>
      </c>
      <c r="E7" s="47" t="s">
        <v>35</v>
      </c>
      <c r="F7" s="88">
        <v>200</v>
      </c>
      <c r="G7" s="121">
        <v>1.5</v>
      </c>
      <c r="H7" s="121">
        <v>1.3</v>
      </c>
      <c r="I7" s="119">
        <v>22.4</v>
      </c>
      <c r="J7" s="121">
        <v>107</v>
      </c>
      <c r="K7" s="142">
        <v>379</v>
      </c>
      <c r="L7" s="97">
        <v>8.15</v>
      </c>
    </row>
    <row r="8" spans="1:12" ht="15" x14ac:dyDescent="0.25">
      <c r="A8" s="23"/>
      <c r="B8" s="15"/>
      <c r="C8" s="11"/>
      <c r="D8" s="7" t="s">
        <v>21</v>
      </c>
      <c r="E8" s="47" t="s">
        <v>61</v>
      </c>
      <c r="F8" s="88">
        <v>40</v>
      </c>
      <c r="G8" s="121">
        <v>5.0999999999999996</v>
      </c>
      <c r="H8" s="121">
        <v>4.5999999999999996</v>
      </c>
      <c r="I8" s="119">
        <v>0.3</v>
      </c>
      <c r="J8" s="121">
        <v>63</v>
      </c>
      <c r="K8" s="142">
        <v>209</v>
      </c>
      <c r="L8" s="97">
        <v>12.5</v>
      </c>
    </row>
    <row r="9" spans="1:12" ht="30" x14ac:dyDescent="0.25">
      <c r="A9" s="23"/>
      <c r="B9" s="15"/>
      <c r="C9" s="11"/>
      <c r="D9" s="7" t="s">
        <v>23</v>
      </c>
      <c r="E9" s="47" t="s">
        <v>37</v>
      </c>
      <c r="F9" s="92" t="s">
        <v>62</v>
      </c>
      <c r="G9" s="121">
        <v>5.5</v>
      </c>
      <c r="H9" s="121">
        <v>10.75</v>
      </c>
      <c r="I9" s="121">
        <v>13.93</v>
      </c>
      <c r="J9" s="121">
        <v>220.72</v>
      </c>
      <c r="K9" s="143" t="s">
        <v>36</v>
      </c>
      <c r="L9" s="97">
        <v>18.350000000000001</v>
      </c>
    </row>
    <row r="10" spans="1:12" ht="15" x14ac:dyDescent="0.25">
      <c r="A10" s="23"/>
      <c r="B10" s="15"/>
      <c r="C10" s="11"/>
      <c r="D10" s="137" t="s">
        <v>64</v>
      </c>
      <c r="E10" s="47" t="s">
        <v>65</v>
      </c>
      <c r="F10" s="48">
        <v>100</v>
      </c>
      <c r="G10" s="121">
        <v>4.5999999999999996</v>
      </c>
      <c r="H10" s="121">
        <v>3.3</v>
      </c>
      <c r="I10" s="121">
        <v>6.4</v>
      </c>
      <c r="J10" s="121">
        <v>71</v>
      </c>
      <c r="K10" s="143" t="s">
        <v>38</v>
      </c>
      <c r="L10" s="97">
        <v>25</v>
      </c>
    </row>
    <row r="11" spans="1:12" ht="15" x14ac:dyDescent="0.25">
      <c r="A11" s="23"/>
      <c r="B11" s="15"/>
      <c r="C11" s="11"/>
      <c r="D11" s="49" t="s">
        <v>39</v>
      </c>
      <c r="E11" s="160" t="s">
        <v>63</v>
      </c>
      <c r="F11" s="51">
        <v>131</v>
      </c>
      <c r="G11" s="121">
        <v>9.83</v>
      </c>
      <c r="H11" s="121">
        <v>15.46</v>
      </c>
      <c r="I11" s="121">
        <v>98.12</v>
      </c>
      <c r="J11" s="121">
        <v>400.4</v>
      </c>
      <c r="K11" s="143" t="s">
        <v>38</v>
      </c>
      <c r="L11" s="98">
        <v>19.13</v>
      </c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42"/>
      <c r="L12" s="99"/>
    </row>
    <row r="13" spans="1:12" ht="15" x14ac:dyDescent="0.25">
      <c r="A13" s="24"/>
      <c r="B13" s="17"/>
      <c r="C13" s="8"/>
      <c r="D13" s="18" t="s">
        <v>28</v>
      </c>
      <c r="E13" s="9"/>
      <c r="F13" s="19">
        <v>731</v>
      </c>
      <c r="G13" s="19">
        <f>SUM(G6:G12)</f>
        <v>30.729999999999997</v>
      </c>
      <c r="H13" s="19">
        <f>SUM(H6:H12)</f>
        <v>42.31</v>
      </c>
      <c r="I13" s="19">
        <f>SUM(I6:I12)</f>
        <v>177.25</v>
      </c>
      <c r="J13" s="19">
        <f>SUM(J6:J12)</f>
        <v>1082.32</v>
      </c>
      <c r="K13" s="144"/>
      <c r="L13" s="116">
        <f>SUM(L6:L12)</f>
        <v>109.13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/>
      <c r="E14" s="82"/>
      <c r="F14" s="83"/>
      <c r="G14" s="119"/>
      <c r="H14" s="119"/>
      <c r="I14" s="119"/>
      <c r="J14" s="119"/>
      <c r="K14" s="145"/>
      <c r="L14" s="100"/>
    </row>
    <row r="15" spans="1:12" ht="15" x14ac:dyDescent="0.25">
      <c r="A15" s="23"/>
      <c r="B15" s="15"/>
      <c r="C15" s="11"/>
      <c r="D15" s="7"/>
      <c r="E15" s="78"/>
      <c r="F15" s="93"/>
      <c r="G15" s="119"/>
      <c r="H15" s="119"/>
      <c r="I15" s="119"/>
      <c r="J15" s="119"/>
      <c r="K15" s="145"/>
      <c r="L15" s="101"/>
    </row>
    <row r="16" spans="1:12" ht="15" x14ac:dyDescent="0.25">
      <c r="A16" s="23"/>
      <c r="B16" s="15"/>
      <c r="C16" s="11"/>
      <c r="D16" s="7"/>
      <c r="E16" s="78"/>
      <c r="F16" s="93"/>
      <c r="G16" s="119"/>
      <c r="H16" s="119"/>
      <c r="I16" s="119"/>
      <c r="J16" s="119"/>
      <c r="K16" s="145"/>
      <c r="L16" s="101"/>
    </row>
    <row r="17" spans="1:12" ht="15" x14ac:dyDescent="0.25">
      <c r="A17" s="23"/>
      <c r="B17" s="15"/>
      <c r="C17" s="11"/>
      <c r="D17" s="7"/>
      <c r="E17" s="78"/>
      <c r="F17" s="84"/>
      <c r="G17" s="119"/>
      <c r="H17" s="119"/>
      <c r="I17" s="119"/>
      <c r="J17" s="119"/>
      <c r="K17" s="145"/>
      <c r="L17" s="101"/>
    </row>
    <row r="18" spans="1:12" ht="15" x14ac:dyDescent="0.25">
      <c r="A18" s="23"/>
      <c r="B18" s="15"/>
      <c r="C18" s="11"/>
      <c r="D18" s="7"/>
      <c r="E18" s="78"/>
      <c r="F18" s="84"/>
      <c r="G18" s="119"/>
      <c r="H18" s="119"/>
      <c r="I18" s="119"/>
      <c r="J18" s="119"/>
      <c r="K18" s="145"/>
      <c r="L18" s="101"/>
    </row>
    <row r="19" spans="1:12" ht="15" x14ac:dyDescent="0.25">
      <c r="A19" s="23"/>
      <c r="B19" s="15"/>
      <c r="C19" s="11"/>
      <c r="D19" s="7"/>
      <c r="E19" s="78"/>
      <c r="F19" s="84"/>
      <c r="G19" s="119"/>
      <c r="H19" s="119"/>
      <c r="I19" s="119"/>
      <c r="J19" s="119"/>
      <c r="K19" s="143"/>
      <c r="L19" s="101"/>
    </row>
    <row r="20" spans="1:12" ht="15" x14ac:dyDescent="0.25">
      <c r="A20" s="23"/>
      <c r="B20" s="15"/>
      <c r="C20" s="11"/>
      <c r="D20" s="7"/>
      <c r="E20" s="79"/>
      <c r="F20" s="85"/>
      <c r="G20" s="119"/>
      <c r="H20" s="119"/>
      <c r="I20" s="119"/>
      <c r="J20" s="119"/>
      <c r="K20" s="143"/>
      <c r="L20" s="102"/>
    </row>
    <row r="21" spans="1:12" ht="15" x14ac:dyDescent="0.25">
      <c r="A21" s="23"/>
      <c r="B21" s="15"/>
      <c r="C21" s="11"/>
      <c r="D21" s="49"/>
      <c r="E21" s="158"/>
      <c r="F21" s="51"/>
      <c r="G21" s="121"/>
      <c r="H21" s="121"/>
      <c r="I21" s="121"/>
      <c r="J21" s="121"/>
      <c r="K21" s="143"/>
      <c r="L21" s="98"/>
    </row>
    <row r="22" spans="1:12" ht="15" x14ac:dyDescent="0.25">
      <c r="A22" s="23"/>
      <c r="B22" s="15"/>
      <c r="C22" s="11"/>
      <c r="D22" s="49"/>
      <c r="E22" s="50"/>
      <c r="F22" s="51"/>
      <c r="G22" s="119"/>
      <c r="H22" s="119"/>
      <c r="I22" s="119"/>
      <c r="J22" s="119"/>
      <c r="K22" s="143"/>
      <c r="L22" s="98"/>
    </row>
    <row r="23" spans="1:12" ht="15" x14ac:dyDescent="0.25">
      <c r="A23" s="24"/>
      <c r="B23" s="17"/>
      <c r="C23" s="8"/>
      <c r="D23" s="18" t="s">
        <v>28</v>
      </c>
      <c r="E23" s="9"/>
      <c r="F23" s="19"/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52">
        <f t="shared" si="0"/>
        <v>0</v>
      </c>
      <c r="K23" s="25"/>
      <c r="L23" s="117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65" t="s">
        <v>4</v>
      </c>
      <c r="D24" s="166"/>
      <c r="E24" s="31"/>
      <c r="F24" s="32">
        <f>F13+F23</f>
        <v>731</v>
      </c>
      <c r="G24" s="32">
        <f t="shared" ref="G24:J24" si="1">G13+G23</f>
        <v>30.729999999999997</v>
      </c>
      <c r="H24" s="32">
        <f t="shared" si="1"/>
        <v>42.31</v>
      </c>
      <c r="I24" s="32">
        <f t="shared" si="1"/>
        <v>177.25</v>
      </c>
      <c r="J24" s="81">
        <f t="shared" si="1"/>
        <v>1082.32</v>
      </c>
      <c r="K24" s="32"/>
      <c r="L24" s="103">
        <f t="shared" ref="L24" si="2">L13+L23</f>
        <v>109.13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66</v>
      </c>
      <c r="F25" s="122">
        <v>110</v>
      </c>
      <c r="G25" s="119">
        <v>13.23</v>
      </c>
      <c r="H25" s="119">
        <v>12.4</v>
      </c>
      <c r="I25" s="119">
        <v>15.08</v>
      </c>
      <c r="J25" s="119">
        <v>223.8</v>
      </c>
      <c r="K25" s="89" t="s">
        <v>55</v>
      </c>
      <c r="L25" s="96">
        <v>37.659999999999997</v>
      </c>
    </row>
    <row r="26" spans="1:12" ht="15" x14ac:dyDescent="0.25">
      <c r="A26" s="14"/>
      <c r="B26" s="15"/>
      <c r="C26" s="11"/>
      <c r="D26" s="7" t="s">
        <v>21</v>
      </c>
      <c r="E26" s="86" t="s">
        <v>54</v>
      </c>
      <c r="F26" s="123">
        <v>150</v>
      </c>
      <c r="G26" s="119">
        <v>5.5</v>
      </c>
      <c r="H26" s="119">
        <v>4.8</v>
      </c>
      <c r="I26" s="119">
        <v>38.299999999999997</v>
      </c>
      <c r="J26" s="121">
        <v>191</v>
      </c>
      <c r="K26" s="141">
        <v>469</v>
      </c>
      <c r="L26" s="104">
        <v>3.64</v>
      </c>
    </row>
    <row r="27" spans="1:12" ht="15" x14ac:dyDescent="0.25">
      <c r="A27" s="14"/>
      <c r="B27" s="15"/>
      <c r="C27" s="11"/>
      <c r="D27" s="7" t="s">
        <v>22</v>
      </c>
      <c r="E27" s="47" t="s">
        <v>40</v>
      </c>
      <c r="F27" s="48">
        <v>200</v>
      </c>
      <c r="G27" s="119">
        <v>0.2</v>
      </c>
      <c r="H27" s="119">
        <v>0</v>
      </c>
      <c r="I27" s="119">
        <v>10.199999999999999</v>
      </c>
      <c r="J27" s="119">
        <v>41</v>
      </c>
      <c r="K27" s="143">
        <v>686</v>
      </c>
      <c r="L27" s="97">
        <v>2.1</v>
      </c>
    </row>
    <row r="28" spans="1:12" ht="30" x14ac:dyDescent="0.25">
      <c r="A28" s="14"/>
      <c r="B28" s="15"/>
      <c r="C28" s="11"/>
      <c r="D28" s="7" t="s">
        <v>23</v>
      </c>
      <c r="E28" s="47" t="s">
        <v>37</v>
      </c>
      <c r="F28" s="92" t="s">
        <v>62</v>
      </c>
      <c r="G28" s="121">
        <v>5.5</v>
      </c>
      <c r="H28" s="121">
        <v>7.93</v>
      </c>
      <c r="I28" s="121">
        <v>13.93</v>
      </c>
      <c r="J28" s="121">
        <v>220.72</v>
      </c>
      <c r="K28" s="143" t="s">
        <v>36</v>
      </c>
      <c r="L28" s="97">
        <v>21.6</v>
      </c>
    </row>
    <row r="29" spans="1:12" ht="15" x14ac:dyDescent="0.25">
      <c r="A29" s="14"/>
      <c r="B29" s="15"/>
      <c r="C29" s="11" t="s">
        <v>58</v>
      </c>
      <c r="D29" s="49" t="s">
        <v>39</v>
      </c>
      <c r="E29" s="160" t="s">
        <v>67</v>
      </c>
      <c r="F29" s="51">
        <v>87</v>
      </c>
      <c r="G29" s="121">
        <v>4.5999999999999996</v>
      </c>
      <c r="H29" s="121">
        <v>3</v>
      </c>
      <c r="I29" s="121">
        <v>76.3</v>
      </c>
      <c r="J29" s="121">
        <v>362</v>
      </c>
      <c r="K29" s="143" t="s">
        <v>38</v>
      </c>
      <c r="L29" s="98">
        <v>19.13</v>
      </c>
    </row>
    <row r="30" spans="1:12" ht="15" x14ac:dyDescent="0.25">
      <c r="A30" s="14"/>
      <c r="B30" s="15"/>
      <c r="C30" s="11"/>
      <c r="D30" s="49" t="s">
        <v>27</v>
      </c>
      <c r="E30" s="50" t="s">
        <v>52</v>
      </c>
      <c r="F30" s="51">
        <v>200</v>
      </c>
      <c r="G30" s="119">
        <v>1</v>
      </c>
      <c r="H30" s="119">
        <v>0.2</v>
      </c>
      <c r="I30" s="119">
        <v>19.8</v>
      </c>
      <c r="J30" s="119">
        <v>86</v>
      </c>
      <c r="K30" s="143">
        <v>389</v>
      </c>
      <c r="L30" s="98">
        <v>25</v>
      </c>
    </row>
    <row r="31" spans="1:12" ht="15" x14ac:dyDescent="0.25">
      <c r="A31" s="16"/>
      <c r="B31" s="17"/>
      <c r="C31" s="8"/>
      <c r="D31" s="18" t="s">
        <v>28</v>
      </c>
      <c r="E31" s="9"/>
      <c r="F31" s="19">
        <v>802</v>
      </c>
      <c r="G31" s="19">
        <f>SUM(G25:G30)</f>
        <v>30.03</v>
      </c>
      <c r="H31" s="19">
        <f>SUM(H25:H30)</f>
        <v>28.33</v>
      </c>
      <c r="I31" s="19">
        <f>SUM(I25:I30)</f>
        <v>173.61</v>
      </c>
      <c r="J31" s="19">
        <f>SUM(J25:J30)</f>
        <v>1124.52</v>
      </c>
      <c r="K31" s="144"/>
      <c r="L31" s="116">
        <f>SUM(L25:L30)</f>
        <v>109.13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8"/>
      <c r="E32" s="86"/>
      <c r="F32" s="124"/>
      <c r="G32" s="119"/>
      <c r="H32" s="119"/>
      <c r="I32" s="119"/>
      <c r="J32" s="121"/>
      <c r="K32" s="141"/>
      <c r="L32" s="105"/>
    </row>
    <row r="33" spans="1:12" ht="15" x14ac:dyDescent="0.25">
      <c r="A33" s="14"/>
      <c r="B33" s="15"/>
      <c r="C33" s="11"/>
      <c r="D33" s="7"/>
      <c r="E33" s="87"/>
      <c r="F33" s="125"/>
      <c r="G33" s="119"/>
      <c r="H33" s="119"/>
      <c r="I33" s="119"/>
      <c r="J33" s="119"/>
      <c r="K33" s="143"/>
      <c r="L33" s="106"/>
    </row>
    <row r="34" spans="1:12" ht="15" x14ac:dyDescent="0.25">
      <c r="A34" s="14"/>
      <c r="B34" s="15"/>
      <c r="C34" s="11"/>
      <c r="D34" s="7"/>
      <c r="E34" s="47"/>
      <c r="F34" s="125"/>
      <c r="G34" s="119"/>
      <c r="H34" s="119"/>
      <c r="I34" s="119"/>
      <c r="J34" s="119"/>
      <c r="K34" s="143"/>
      <c r="L34" s="106"/>
    </row>
    <row r="35" spans="1:12" ht="15" x14ac:dyDescent="0.25">
      <c r="A35" s="14"/>
      <c r="B35" s="15"/>
      <c r="C35" s="11"/>
      <c r="D35" s="7"/>
      <c r="E35" s="47"/>
      <c r="F35" s="88"/>
      <c r="G35" s="119"/>
      <c r="H35" s="119"/>
      <c r="I35" s="119"/>
      <c r="J35" s="119"/>
      <c r="K35" s="143"/>
      <c r="L35" s="106"/>
    </row>
    <row r="36" spans="1:12" ht="15" x14ac:dyDescent="0.25">
      <c r="A36" s="14"/>
      <c r="B36" s="15"/>
      <c r="C36" s="11"/>
      <c r="D36" s="7"/>
      <c r="E36" s="47"/>
      <c r="F36" s="88"/>
      <c r="G36" s="119"/>
      <c r="H36" s="119"/>
      <c r="I36" s="119"/>
      <c r="J36" s="119"/>
      <c r="K36" s="143"/>
      <c r="L36" s="106"/>
    </row>
    <row r="37" spans="1:12" ht="15" x14ac:dyDescent="0.25">
      <c r="A37" s="14"/>
      <c r="B37" s="15"/>
      <c r="C37" s="11"/>
      <c r="D37" s="7"/>
      <c r="E37" s="47"/>
      <c r="F37" s="84"/>
      <c r="G37" s="119"/>
      <c r="H37" s="119"/>
      <c r="I37" s="119"/>
      <c r="J37" s="119"/>
      <c r="K37" s="143"/>
      <c r="L37" s="106"/>
    </row>
    <row r="38" spans="1:12" ht="15" x14ac:dyDescent="0.25">
      <c r="A38" s="14"/>
      <c r="B38" s="15"/>
      <c r="C38" s="11"/>
      <c r="D38" s="7"/>
      <c r="E38" s="50"/>
      <c r="F38" s="85"/>
      <c r="G38" s="119"/>
      <c r="H38" s="119"/>
      <c r="I38" s="119"/>
      <c r="J38" s="119"/>
      <c r="K38" s="147"/>
      <c r="L38" s="107"/>
    </row>
    <row r="39" spans="1:12" ht="15" x14ac:dyDescent="0.25">
      <c r="A39" s="14"/>
      <c r="B39" s="15"/>
      <c r="C39" s="11"/>
      <c r="D39" s="49"/>
      <c r="E39" s="158"/>
      <c r="F39" s="51"/>
      <c r="G39" s="121"/>
      <c r="H39" s="121"/>
      <c r="I39" s="121"/>
      <c r="J39" s="121"/>
      <c r="K39" s="143"/>
      <c r="L39" s="98"/>
    </row>
    <row r="40" spans="1:12" ht="15" x14ac:dyDescent="0.25">
      <c r="A40" s="14"/>
      <c r="B40" s="15"/>
      <c r="C40" s="11"/>
      <c r="D40" s="49"/>
      <c r="E40" s="50"/>
      <c r="F40" s="51"/>
      <c r="G40" s="119"/>
      <c r="H40" s="119"/>
      <c r="I40" s="119"/>
      <c r="J40" s="119"/>
      <c r="K40" s="143"/>
      <c r="L40" s="98"/>
    </row>
    <row r="41" spans="1:12" ht="15" x14ac:dyDescent="0.25">
      <c r="A41" s="16"/>
      <c r="B41" s="17"/>
      <c r="C41" s="8"/>
      <c r="D41" s="18" t="s">
        <v>28</v>
      </c>
      <c r="E41" s="9"/>
      <c r="F41" s="19"/>
      <c r="G41" s="19">
        <f t="shared" ref="G41" si="3">SUM(G32:G40)</f>
        <v>0</v>
      </c>
      <c r="H41" s="19">
        <f t="shared" ref="H41" si="4">SUM(H32:H40)</f>
        <v>0</v>
      </c>
      <c r="I41" s="19">
        <f t="shared" ref="I41" si="5">SUM(I32:I40)</f>
        <v>0</v>
      </c>
      <c r="J41" s="52">
        <f t="shared" ref="J41" si="6">SUM(J32:J40)</f>
        <v>0</v>
      </c>
      <c r="K41" s="25"/>
      <c r="L41" s="117">
        <f>SUM(L32:L40)</f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165" t="s">
        <v>4</v>
      </c>
      <c r="D42" s="166"/>
      <c r="E42" s="31"/>
      <c r="F42" s="32">
        <f>F31+F41</f>
        <v>802</v>
      </c>
      <c r="G42" s="32">
        <f t="shared" ref="G42" si="7">G31+G41</f>
        <v>30.03</v>
      </c>
      <c r="H42" s="32">
        <f t="shared" ref="H42" si="8">H31+H41</f>
        <v>28.33</v>
      </c>
      <c r="I42" s="32">
        <f t="shared" ref="I42" si="9">I31+I41</f>
        <v>173.61</v>
      </c>
      <c r="J42" s="81">
        <f t="shared" ref="J42:L42" si="10">J31+J41</f>
        <v>1124.52</v>
      </c>
      <c r="K42" s="32"/>
      <c r="L42" s="103">
        <f t="shared" si="10"/>
        <v>109.13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6" t="s">
        <v>56</v>
      </c>
      <c r="F43" s="122">
        <v>130</v>
      </c>
      <c r="G43" s="119">
        <v>11.1</v>
      </c>
      <c r="H43" s="119">
        <v>9.5</v>
      </c>
      <c r="I43" s="119">
        <v>11.1</v>
      </c>
      <c r="J43" s="146">
        <v>183.3</v>
      </c>
      <c r="K43" s="148" t="s">
        <v>53</v>
      </c>
      <c r="L43" s="96">
        <v>40.229999999999997</v>
      </c>
    </row>
    <row r="44" spans="1:12" ht="15" x14ac:dyDescent="0.25">
      <c r="A44" s="23"/>
      <c r="B44" s="15"/>
      <c r="C44" s="11"/>
      <c r="D44" s="7" t="s">
        <v>21</v>
      </c>
      <c r="E44" s="86" t="s">
        <v>51</v>
      </c>
      <c r="F44" s="123">
        <v>150</v>
      </c>
      <c r="G44" s="119">
        <v>8.1999999999999993</v>
      </c>
      <c r="H44" s="119">
        <v>6.3</v>
      </c>
      <c r="I44" s="119">
        <v>38.700000000000003</v>
      </c>
      <c r="J44" s="119">
        <v>245</v>
      </c>
      <c r="K44" s="141">
        <v>171</v>
      </c>
      <c r="L44" s="104">
        <v>11.87</v>
      </c>
    </row>
    <row r="45" spans="1:12" ht="15" x14ac:dyDescent="0.25">
      <c r="A45" s="23"/>
      <c r="B45" s="15"/>
      <c r="C45" s="11"/>
      <c r="D45" s="7" t="s">
        <v>22</v>
      </c>
      <c r="E45" s="47" t="s">
        <v>40</v>
      </c>
      <c r="F45" s="48">
        <v>200</v>
      </c>
      <c r="G45" s="119">
        <v>0.2</v>
      </c>
      <c r="H45" s="119">
        <v>0.1</v>
      </c>
      <c r="I45" s="119">
        <v>15</v>
      </c>
      <c r="J45" s="119">
        <v>60</v>
      </c>
      <c r="K45" s="143">
        <v>376</v>
      </c>
      <c r="L45" s="97">
        <v>3.12</v>
      </c>
    </row>
    <row r="46" spans="1:12" ht="30" x14ac:dyDescent="0.25">
      <c r="A46" s="23"/>
      <c r="B46" s="15"/>
      <c r="C46" s="11"/>
      <c r="D46" s="7" t="s">
        <v>23</v>
      </c>
      <c r="E46" s="47" t="s">
        <v>37</v>
      </c>
      <c r="F46" s="92" t="s">
        <v>62</v>
      </c>
      <c r="G46" s="121">
        <v>5.5</v>
      </c>
      <c r="H46" s="121">
        <v>7.93</v>
      </c>
      <c r="I46" s="121">
        <v>13.93</v>
      </c>
      <c r="J46" s="121">
        <v>220.72</v>
      </c>
      <c r="K46" s="143" t="s">
        <v>36</v>
      </c>
      <c r="L46" s="97">
        <v>21.6</v>
      </c>
    </row>
    <row r="47" spans="1:12" ht="30" x14ac:dyDescent="0.25">
      <c r="A47" s="23"/>
      <c r="B47" s="15"/>
      <c r="C47" s="11" t="s">
        <v>58</v>
      </c>
      <c r="D47" s="49" t="s">
        <v>39</v>
      </c>
      <c r="E47" s="160" t="s">
        <v>69</v>
      </c>
      <c r="F47" s="51">
        <v>100</v>
      </c>
      <c r="G47" s="121">
        <v>5.9</v>
      </c>
      <c r="H47" s="121">
        <v>35.5</v>
      </c>
      <c r="I47" s="121">
        <v>53.5</v>
      </c>
      <c r="J47" s="121">
        <v>442</v>
      </c>
      <c r="K47" s="143" t="s">
        <v>38</v>
      </c>
      <c r="L47" s="98">
        <v>22.81</v>
      </c>
    </row>
    <row r="48" spans="1:12" ht="15" x14ac:dyDescent="0.25">
      <c r="A48" s="23"/>
      <c r="B48" s="15"/>
      <c r="C48" s="11"/>
      <c r="D48" s="49" t="s">
        <v>24</v>
      </c>
      <c r="E48" s="50" t="s">
        <v>68</v>
      </c>
      <c r="F48" s="51">
        <v>100</v>
      </c>
      <c r="G48" s="119">
        <v>0.4</v>
      </c>
      <c r="H48" s="119">
        <v>0.4</v>
      </c>
      <c r="I48" s="119">
        <v>9.8000000000000007</v>
      </c>
      <c r="J48" s="119">
        <v>47</v>
      </c>
      <c r="K48" s="143" t="s">
        <v>38</v>
      </c>
      <c r="L48" s="98">
        <v>9.5</v>
      </c>
    </row>
    <row r="49" spans="1:12" ht="15" x14ac:dyDescent="0.25">
      <c r="A49" s="24"/>
      <c r="B49" s="17"/>
      <c r="C49" s="8"/>
      <c r="D49" s="18" t="s">
        <v>28</v>
      </c>
      <c r="E49" s="9"/>
      <c r="F49" s="19">
        <v>735</v>
      </c>
      <c r="G49" s="19">
        <f>SUM(G43:G48)</f>
        <v>31.299999999999997</v>
      </c>
      <c r="H49" s="159">
        <f>SUM(H43:H48)</f>
        <v>59.73</v>
      </c>
      <c r="I49" s="19">
        <f>SUM(I43:I48)</f>
        <v>142.03000000000003</v>
      </c>
      <c r="J49" s="19">
        <f>SUM(J43:J48)</f>
        <v>1198.02</v>
      </c>
      <c r="K49" s="149"/>
      <c r="L49" s="116">
        <f>SUM(L43:L48)</f>
        <v>109.13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8"/>
      <c r="E50" s="82"/>
      <c r="F50" s="83"/>
      <c r="G50" s="126"/>
      <c r="H50" s="126"/>
      <c r="I50" s="126"/>
      <c r="J50" s="128"/>
      <c r="K50" s="150"/>
      <c r="L50" s="100"/>
    </row>
    <row r="51" spans="1:12" ht="15" x14ac:dyDescent="0.25">
      <c r="A51" s="23"/>
      <c r="B51" s="15"/>
      <c r="C51" s="11"/>
      <c r="D51" s="7"/>
      <c r="E51" s="78"/>
      <c r="F51" s="127"/>
      <c r="G51" s="128"/>
      <c r="H51" s="128"/>
      <c r="I51" s="128"/>
      <c r="J51" s="128"/>
      <c r="K51" s="145"/>
      <c r="L51" s="101"/>
    </row>
    <row r="52" spans="1:12" ht="15" x14ac:dyDescent="0.25">
      <c r="A52" s="23"/>
      <c r="B52" s="15"/>
      <c r="C52" s="11"/>
      <c r="D52" s="7"/>
      <c r="E52" s="78"/>
      <c r="F52" s="127"/>
      <c r="G52" s="128"/>
      <c r="H52" s="128"/>
      <c r="I52" s="128"/>
      <c r="J52" s="128"/>
      <c r="K52" s="145"/>
      <c r="L52" s="101"/>
    </row>
    <row r="53" spans="1:12" ht="15" x14ac:dyDescent="0.25">
      <c r="A53" s="23"/>
      <c r="B53" s="15"/>
      <c r="C53" s="11"/>
      <c r="D53" s="7"/>
      <c r="E53" s="78"/>
      <c r="F53" s="84"/>
      <c r="G53" s="128"/>
      <c r="H53" s="128"/>
      <c r="I53" s="128"/>
      <c r="J53" s="128"/>
      <c r="K53" s="145"/>
      <c r="L53" s="101"/>
    </row>
    <row r="54" spans="1:12" ht="15" x14ac:dyDescent="0.25">
      <c r="A54" s="23"/>
      <c r="B54" s="15"/>
      <c r="C54" s="11"/>
      <c r="D54" s="7"/>
      <c r="E54" s="78"/>
      <c r="F54" s="84"/>
      <c r="G54" s="128"/>
      <c r="H54" s="128"/>
      <c r="I54" s="128"/>
      <c r="J54" s="128"/>
      <c r="K54" s="145"/>
      <c r="L54" s="101"/>
    </row>
    <row r="55" spans="1:12" ht="15" x14ac:dyDescent="0.25">
      <c r="A55" s="23"/>
      <c r="B55" s="15"/>
      <c r="C55" s="11"/>
      <c r="D55" s="7"/>
      <c r="E55" s="79"/>
      <c r="F55" s="85"/>
      <c r="G55" s="129"/>
      <c r="H55" s="129"/>
      <c r="I55" s="129"/>
      <c r="J55" s="128"/>
      <c r="K55" s="151"/>
      <c r="L55" s="102"/>
    </row>
    <row r="56" spans="1:12" ht="15" x14ac:dyDescent="0.25">
      <c r="A56" s="23"/>
      <c r="B56" s="15"/>
      <c r="C56" s="11"/>
      <c r="D56" s="49"/>
      <c r="E56" s="158"/>
      <c r="F56" s="51"/>
      <c r="G56" s="121"/>
      <c r="H56" s="121"/>
      <c r="I56" s="121"/>
      <c r="J56" s="121"/>
      <c r="K56" s="143"/>
      <c r="L56" s="98"/>
    </row>
    <row r="57" spans="1:12" ht="15" x14ac:dyDescent="0.25">
      <c r="A57" s="23"/>
      <c r="B57" s="15"/>
      <c r="C57" s="11"/>
      <c r="D57" s="49"/>
      <c r="E57" s="50"/>
      <c r="F57" s="51"/>
      <c r="G57" s="119"/>
      <c r="H57" s="119"/>
      <c r="I57" s="119"/>
      <c r="J57" s="119"/>
      <c r="K57" s="143"/>
      <c r="L57" s="98"/>
    </row>
    <row r="58" spans="1:12" ht="15" x14ac:dyDescent="0.25">
      <c r="A58" s="24"/>
      <c r="B58" s="17"/>
      <c r="C58" s="8"/>
      <c r="D58" s="18" t="s">
        <v>28</v>
      </c>
      <c r="E58" s="9"/>
      <c r="F58" s="19"/>
      <c r="G58" s="19">
        <f>SUM(G50:G57)</f>
        <v>0</v>
      </c>
      <c r="H58" s="19">
        <f>SUM(H50:H57)</f>
        <v>0</v>
      </c>
      <c r="I58" s="19">
        <f>SUM(I50:I57)</f>
        <v>0</v>
      </c>
      <c r="J58" s="52">
        <f>SUM(J50:J57)</f>
        <v>0</v>
      </c>
      <c r="K58" s="25"/>
      <c r="L58" s="117">
        <f>SUM(L50:L57)</f>
        <v>0</v>
      </c>
    </row>
    <row r="59" spans="1:12" ht="15.75" customHeight="1" thickBot="1" x14ac:dyDescent="0.25">
      <c r="A59" s="29">
        <f>A43</f>
        <v>1</v>
      </c>
      <c r="B59" s="30">
        <f>B43</f>
        <v>3</v>
      </c>
      <c r="C59" s="165" t="s">
        <v>4</v>
      </c>
      <c r="D59" s="166"/>
      <c r="E59" s="31"/>
      <c r="F59" s="32">
        <f>F49+F58</f>
        <v>735</v>
      </c>
      <c r="G59" s="32">
        <f>G49+G58</f>
        <v>31.299999999999997</v>
      </c>
      <c r="H59" s="32">
        <f>H49+H58</f>
        <v>59.73</v>
      </c>
      <c r="I59" s="32">
        <f>I49+I58</f>
        <v>142.03000000000003</v>
      </c>
      <c r="J59" s="81">
        <f>J49+J58</f>
        <v>1198.02</v>
      </c>
      <c r="K59" s="32"/>
      <c r="L59" s="103">
        <f>L49+L58</f>
        <v>109.13</v>
      </c>
    </row>
    <row r="60" spans="1:12" ht="15" x14ac:dyDescent="0.25">
      <c r="A60" s="20">
        <v>1</v>
      </c>
      <c r="B60" s="21">
        <v>4</v>
      </c>
      <c r="C60" s="22" t="s">
        <v>20</v>
      </c>
      <c r="D60" s="54" t="s">
        <v>21</v>
      </c>
      <c r="E60" s="138" t="s">
        <v>70</v>
      </c>
      <c r="F60" s="130">
        <v>220</v>
      </c>
      <c r="G60" s="126">
        <v>19.3</v>
      </c>
      <c r="H60" s="126">
        <v>15</v>
      </c>
      <c r="I60" s="126">
        <v>44.4</v>
      </c>
      <c r="J60" s="153">
        <v>265.60000000000002</v>
      </c>
      <c r="K60" s="152" t="s">
        <v>71</v>
      </c>
      <c r="L60" s="108">
        <v>44.52</v>
      </c>
    </row>
    <row r="61" spans="1:12" ht="15" x14ac:dyDescent="0.25">
      <c r="A61" s="23"/>
      <c r="B61" s="15"/>
      <c r="C61" s="11"/>
      <c r="D61" s="53" t="s">
        <v>22</v>
      </c>
      <c r="E61" s="139" t="s">
        <v>43</v>
      </c>
      <c r="F61" s="131">
        <v>200</v>
      </c>
      <c r="G61" s="128">
        <v>3</v>
      </c>
      <c r="H61" s="128">
        <v>2.5</v>
      </c>
      <c r="I61" s="128">
        <v>24.8</v>
      </c>
      <c r="J61" s="128">
        <v>134</v>
      </c>
      <c r="K61" s="145">
        <v>382</v>
      </c>
      <c r="L61" s="109">
        <v>13.8</v>
      </c>
    </row>
    <row r="62" spans="1:12" ht="30" x14ac:dyDescent="0.25">
      <c r="A62" s="23"/>
      <c r="B62" s="15"/>
      <c r="C62" s="11"/>
      <c r="D62" s="53" t="s">
        <v>23</v>
      </c>
      <c r="E62" s="47" t="s">
        <v>37</v>
      </c>
      <c r="F62" s="92" t="s">
        <v>62</v>
      </c>
      <c r="G62" s="121">
        <v>5.5</v>
      </c>
      <c r="H62" s="121">
        <v>7.93</v>
      </c>
      <c r="I62" s="121">
        <v>13.93</v>
      </c>
      <c r="J62" s="121">
        <v>220.72</v>
      </c>
      <c r="K62" s="143" t="s">
        <v>36</v>
      </c>
      <c r="L62" s="97">
        <v>21.6</v>
      </c>
    </row>
    <row r="63" spans="1:12" ht="30" x14ac:dyDescent="0.25">
      <c r="A63" s="23"/>
      <c r="B63" s="15"/>
      <c r="C63" s="11"/>
      <c r="D63" s="49" t="s">
        <v>39</v>
      </c>
      <c r="E63" s="160" t="s">
        <v>72</v>
      </c>
      <c r="F63" s="51">
        <v>50</v>
      </c>
      <c r="G63" s="121">
        <v>2.2999999999999998</v>
      </c>
      <c r="H63" s="121">
        <v>2.8</v>
      </c>
      <c r="I63" s="121">
        <v>44.7</v>
      </c>
      <c r="J63" s="121">
        <v>169</v>
      </c>
      <c r="K63" s="143" t="s">
        <v>38</v>
      </c>
      <c r="L63" s="98">
        <v>25</v>
      </c>
    </row>
    <row r="64" spans="1:12" ht="15" x14ac:dyDescent="0.25">
      <c r="A64" s="23"/>
      <c r="B64" s="15"/>
      <c r="C64" s="11"/>
      <c r="D64" s="49" t="s">
        <v>39</v>
      </c>
      <c r="E64" s="50" t="s">
        <v>73</v>
      </c>
      <c r="F64" s="51">
        <v>30</v>
      </c>
      <c r="G64" s="119">
        <v>1.95</v>
      </c>
      <c r="H64" s="119">
        <v>5.85</v>
      </c>
      <c r="I64" s="119">
        <v>22.2</v>
      </c>
      <c r="J64" s="119">
        <v>149.25</v>
      </c>
      <c r="K64" s="143" t="s">
        <v>38</v>
      </c>
      <c r="L64" s="98">
        <v>4.21</v>
      </c>
    </row>
    <row r="65" spans="1:12" ht="15" x14ac:dyDescent="0.25">
      <c r="A65" s="24"/>
      <c r="B65" s="17"/>
      <c r="C65" s="8"/>
      <c r="D65" s="18" t="s">
        <v>28</v>
      </c>
      <c r="E65" s="9"/>
      <c r="F65" s="19">
        <v>555</v>
      </c>
      <c r="G65" s="19">
        <f>SUM(G60:G64)</f>
        <v>32.050000000000004</v>
      </c>
      <c r="H65" s="157">
        <f>SUM(H60:H64)</f>
        <v>34.08</v>
      </c>
      <c r="I65" s="19">
        <f>SUM(I60:I64)</f>
        <v>150.03</v>
      </c>
      <c r="J65" s="19">
        <f>SUM(J60:J64)</f>
        <v>938.57</v>
      </c>
      <c r="K65" s="149"/>
      <c r="L65" s="116">
        <f>SUM(L60:L64)</f>
        <v>109.13000000000001</v>
      </c>
    </row>
    <row r="66" spans="1:12" ht="15" x14ac:dyDescent="0.25">
      <c r="A66" s="26">
        <f>A60</f>
        <v>1</v>
      </c>
      <c r="B66" s="13">
        <f>B60</f>
        <v>4</v>
      </c>
      <c r="C66" s="10" t="s">
        <v>25</v>
      </c>
      <c r="D66" s="8"/>
      <c r="E66" s="82"/>
      <c r="F66" s="83"/>
      <c r="G66" s="128"/>
      <c r="H66" s="128"/>
      <c r="I66" s="128"/>
      <c r="J66" s="128"/>
      <c r="K66" s="150"/>
      <c r="L66" s="100"/>
    </row>
    <row r="67" spans="1:12" ht="15" x14ac:dyDescent="0.25">
      <c r="A67" s="23"/>
      <c r="B67" s="15"/>
      <c r="C67" s="11"/>
      <c r="D67" s="7"/>
      <c r="E67" s="78"/>
      <c r="F67" s="127"/>
      <c r="G67" s="128"/>
      <c r="H67" s="128"/>
      <c r="I67" s="128"/>
      <c r="J67" s="128"/>
      <c r="K67" s="145"/>
      <c r="L67" s="101"/>
    </row>
    <row r="68" spans="1:12" ht="15" x14ac:dyDescent="0.25">
      <c r="A68" s="23"/>
      <c r="B68" s="15"/>
      <c r="C68" s="11"/>
      <c r="D68" s="7"/>
      <c r="E68" s="78"/>
      <c r="F68" s="127"/>
      <c r="G68" s="128"/>
      <c r="H68" s="128"/>
      <c r="I68" s="128"/>
      <c r="J68" s="128"/>
      <c r="K68" s="145"/>
      <c r="L68" s="101"/>
    </row>
    <row r="69" spans="1:12" ht="15" x14ac:dyDescent="0.25">
      <c r="A69" s="23"/>
      <c r="B69" s="15"/>
      <c r="C69" s="11"/>
      <c r="D69" s="7"/>
      <c r="E69" s="78"/>
      <c r="F69" s="84"/>
      <c r="G69" s="128"/>
      <c r="H69" s="128"/>
      <c r="I69" s="128"/>
      <c r="J69" s="128"/>
      <c r="K69" s="145"/>
      <c r="L69" s="101"/>
    </row>
    <row r="70" spans="1:12" ht="15" x14ac:dyDescent="0.25">
      <c r="A70" s="23"/>
      <c r="B70" s="15"/>
      <c r="C70" s="11"/>
      <c r="D70" s="7"/>
      <c r="E70" s="79"/>
      <c r="F70" s="85"/>
      <c r="G70" s="128"/>
      <c r="H70" s="128"/>
      <c r="I70" s="128"/>
      <c r="J70" s="128"/>
      <c r="K70" s="151"/>
      <c r="L70" s="101"/>
    </row>
    <row r="71" spans="1:12" ht="15" x14ac:dyDescent="0.25">
      <c r="A71" s="23"/>
      <c r="B71" s="15"/>
      <c r="C71" s="11"/>
      <c r="D71" s="7"/>
      <c r="E71" s="78"/>
      <c r="F71" s="84"/>
      <c r="G71" s="128"/>
      <c r="H71" s="128"/>
      <c r="I71" s="128"/>
      <c r="J71" s="128"/>
      <c r="K71" s="145"/>
      <c r="L71" s="101"/>
    </row>
    <row r="72" spans="1:12" ht="15" x14ac:dyDescent="0.25">
      <c r="A72" s="23"/>
      <c r="B72" s="15"/>
      <c r="C72" s="11"/>
      <c r="D72" s="49"/>
      <c r="E72" s="158"/>
      <c r="F72" s="51"/>
      <c r="G72" s="121"/>
      <c r="H72" s="121"/>
      <c r="I72" s="121"/>
      <c r="J72" s="121"/>
      <c r="K72" s="143"/>
      <c r="L72" s="98"/>
    </row>
    <row r="73" spans="1:12" ht="15" x14ac:dyDescent="0.25">
      <c r="A73" s="23"/>
      <c r="B73" s="15"/>
      <c r="C73" s="11"/>
      <c r="D73" s="49"/>
      <c r="E73" s="50"/>
      <c r="F73" s="51"/>
      <c r="G73" s="119"/>
      <c r="H73" s="119"/>
      <c r="I73" s="119"/>
      <c r="J73" s="119"/>
      <c r="K73" s="143"/>
      <c r="L73" s="98"/>
    </row>
    <row r="74" spans="1:12" ht="15" x14ac:dyDescent="0.25">
      <c r="A74" s="24"/>
      <c r="B74" s="17"/>
      <c r="C74" s="8"/>
      <c r="D74" s="18" t="s">
        <v>28</v>
      </c>
      <c r="E74" s="9"/>
      <c r="F74" s="90"/>
      <c r="G74" s="19">
        <f>SUM(G66:G73)</f>
        <v>0</v>
      </c>
      <c r="H74" s="19">
        <f>SUM(H66:H73)</f>
        <v>0</v>
      </c>
      <c r="I74" s="19">
        <f>SUM(I66:I73)</f>
        <v>0</v>
      </c>
      <c r="J74" s="52">
        <f>SUM(J66:J73)</f>
        <v>0</v>
      </c>
      <c r="K74" s="25"/>
      <c r="L74" s="117">
        <f>SUM(L66:L73)</f>
        <v>0</v>
      </c>
    </row>
    <row r="75" spans="1:12" ht="15.75" customHeight="1" thickBot="1" x14ac:dyDescent="0.25">
      <c r="A75" s="29">
        <f>A60</f>
        <v>1</v>
      </c>
      <c r="B75" s="30">
        <f>B60</f>
        <v>4</v>
      </c>
      <c r="C75" s="165" t="s">
        <v>4</v>
      </c>
      <c r="D75" s="166"/>
      <c r="E75" s="31"/>
      <c r="F75" s="32">
        <f>F65+F74</f>
        <v>555</v>
      </c>
      <c r="G75" s="32">
        <f>G65+G74</f>
        <v>32.050000000000004</v>
      </c>
      <c r="H75" s="32">
        <f>H65+H74</f>
        <v>34.08</v>
      </c>
      <c r="I75" s="32">
        <f>I65+I74</f>
        <v>150.03</v>
      </c>
      <c r="J75" s="81">
        <f>J65+J74</f>
        <v>938.57</v>
      </c>
      <c r="K75" s="32"/>
      <c r="L75" s="103">
        <f>L65+L74</f>
        <v>109.13000000000001</v>
      </c>
    </row>
    <row r="76" spans="1:12" ht="15" x14ac:dyDescent="0.25">
      <c r="A76" s="20">
        <v>1</v>
      </c>
      <c r="B76" s="21">
        <v>5</v>
      </c>
      <c r="C76" s="22" t="s">
        <v>20</v>
      </c>
      <c r="D76" s="58" t="s">
        <v>21</v>
      </c>
      <c r="E76" s="59" t="s">
        <v>44</v>
      </c>
      <c r="F76" s="132">
        <v>205</v>
      </c>
      <c r="G76" s="126">
        <v>4.2</v>
      </c>
      <c r="H76" s="126">
        <v>7.6</v>
      </c>
      <c r="I76" s="126">
        <v>30.2</v>
      </c>
      <c r="J76" s="153">
        <v>206.4</v>
      </c>
      <c r="K76" s="152">
        <v>174</v>
      </c>
      <c r="L76" s="108">
        <v>17.45</v>
      </c>
    </row>
    <row r="77" spans="1:12" ht="15" x14ac:dyDescent="0.25">
      <c r="A77" s="23"/>
      <c r="B77" s="15"/>
      <c r="C77" s="11"/>
      <c r="D77" s="56" t="s">
        <v>22</v>
      </c>
      <c r="E77" s="60" t="s">
        <v>45</v>
      </c>
      <c r="F77" s="131">
        <v>200</v>
      </c>
      <c r="G77" s="128">
        <v>1.7</v>
      </c>
      <c r="H77" s="128">
        <v>1.3</v>
      </c>
      <c r="I77" s="128">
        <v>17.399999999999999</v>
      </c>
      <c r="J77" s="128">
        <v>88</v>
      </c>
      <c r="K77" s="145">
        <v>580</v>
      </c>
      <c r="L77" s="109">
        <v>8.6199999999999992</v>
      </c>
    </row>
    <row r="78" spans="1:12" ht="15" x14ac:dyDescent="0.25">
      <c r="A78" s="23"/>
      <c r="B78" s="15"/>
      <c r="C78" s="11"/>
      <c r="D78" s="56" t="s">
        <v>23</v>
      </c>
      <c r="E78" s="60" t="s">
        <v>41</v>
      </c>
      <c r="F78" s="131">
        <v>30</v>
      </c>
      <c r="G78" s="128">
        <v>1.95</v>
      </c>
      <c r="H78" s="128">
        <v>0.6</v>
      </c>
      <c r="I78" s="128">
        <v>13.8</v>
      </c>
      <c r="J78" s="128">
        <v>69</v>
      </c>
      <c r="K78" s="145" t="s">
        <v>38</v>
      </c>
      <c r="L78" s="109">
        <v>2.85</v>
      </c>
    </row>
    <row r="79" spans="1:12" ht="30" x14ac:dyDescent="0.25">
      <c r="A79" s="23"/>
      <c r="B79" s="15"/>
      <c r="C79" s="11"/>
      <c r="D79" s="57" t="s">
        <v>26</v>
      </c>
      <c r="E79" s="60" t="s">
        <v>74</v>
      </c>
      <c r="F79" s="84">
        <v>65</v>
      </c>
      <c r="G79" s="128">
        <v>8.65</v>
      </c>
      <c r="H79" s="128">
        <v>16.25</v>
      </c>
      <c r="I79" s="128">
        <v>0.43</v>
      </c>
      <c r="J79" s="128">
        <v>183.22</v>
      </c>
      <c r="K79" s="145" t="s">
        <v>46</v>
      </c>
      <c r="L79" s="109">
        <v>31.21</v>
      </c>
    </row>
    <row r="80" spans="1:12" ht="15" x14ac:dyDescent="0.25">
      <c r="A80" s="23"/>
      <c r="B80" s="15"/>
      <c r="C80" s="11" t="s">
        <v>58</v>
      </c>
      <c r="D80" s="137" t="s">
        <v>64</v>
      </c>
      <c r="E80" s="47" t="s">
        <v>65</v>
      </c>
      <c r="F80" s="48">
        <v>100</v>
      </c>
      <c r="G80" s="121">
        <v>4.5999999999999996</v>
      </c>
      <c r="H80" s="121">
        <v>3.3</v>
      </c>
      <c r="I80" s="121">
        <v>6.4</v>
      </c>
      <c r="J80" s="121">
        <v>71</v>
      </c>
      <c r="K80" s="143" t="s">
        <v>38</v>
      </c>
      <c r="L80" s="97">
        <v>25</v>
      </c>
    </row>
    <row r="81" spans="1:12" ht="15" x14ac:dyDescent="0.25">
      <c r="A81" s="23"/>
      <c r="B81" s="15"/>
      <c r="C81" s="11"/>
      <c r="D81" s="49" t="s">
        <v>24</v>
      </c>
      <c r="E81" s="50" t="s">
        <v>75</v>
      </c>
      <c r="F81" s="51">
        <v>100</v>
      </c>
      <c r="G81" s="119">
        <v>0.81</v>
      </c>
      <c r="H81" s="119">
        <v>0.31</v>
      </c>
      <c r="I81" s="119">
        <v>13.34</v>
      </c>
      <c r="J81" s="119">
        <v>38</v>
      </c>
      <c r="K81" s="143" t="s">
        <v>38</v>
      </c>
      <c r="L81" s="98">
        <v>24</v>
      </c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99"/>
      <c r="L82" s="40"/>
    </row>
    <row r="83" spans="1:12" ht="15" x14ac:dyDescent="0.25">
      <c r="A83" s="24"/>
      <c r="B83" s="17"/>
      <c r="C83" s="8"/>
      <c r="D83" s="18" t="s">
        <v>28</v>
      </c>
      <c r="E83" s="9"/>
      <c r="F83" s="19">
        <v>700</v>
      </c>
      <c r="G83" s="19">
        <f>SUM(G76:G82)</f>
        <v>21.91</v>
      </c>
      <c r="H83" s="19">
        <f>SUM(H76:H82)</f>
        <v>29.36</v>
      </c>
      <c r="I83" s="19">
        <f t="shared" ref="I83" si="11">SUM(I76:I82)</f>
        <v>81.569999999999993</v>
      </c>
      <c r="J83" s="19">
        <f>SUM(J76:J82)</f>
        <v>655.62</v>
      </c>
      <c r="K83" s="149"/>
      <c r="L83" s="116">
        <f>SUM(L76:L82)</f>
        <v>109.13</v>
      </c>
    </row>
    <row r="84" spans="1:12" ht="15" x14ac:dyDescent="0.25">
      <c r="A84" s="26">
        <f>A76</f>
        <v>1</v>
      </c>
      <c r="B84" s="13">
        <f>B76</f>
        <v>5</v>
      </c>
      <c r="C84" s="10" t="s">
        <v>25</v>
      </c>
      <c r="D84" s="8"/>
      <c r="E84" s="82"/>
      <c r="F84" s="83"/>
      <c r="G84" s="126"/>
      <c r="H84" s="126"/>
      <c r="I84" s="126"/>
      <c r="J84" s="128"/>
      <c r="K84" s="150"/>
      <c r="L84" s="100"/>
    </row>
    <row r="85" spans="1:12" ht="15" x14ac:dyDescent="0.25">
      <c r="A85" s="23"/>
      <c r="B85" s="15"/>
      <c r="C85" s="11"/>
      <c r="D85" s="7"/>
      <c r="E85" s="78"/>
      <c r="F85" s="127"/>
      <c r="G85" s="128"/>
      <c r="H85" s="128"/>
      <c r="I85" s="128"/>
      <c r="J85" s="128"/>
      <c r="K85" s="145"/>
      <c r="L85" s="101"/>
    </row>
    <row r="86" spans="1:12" ht="15" x14ac:dyDescent="0.25">
      <c r="A86" s="23"/>
      <c r="B86" s="15"/>
      <c r="C86" s="11"/>
      <c r="D86" s="7"/>
      <c r="E86" s="78"/>
      <c r="F86" s="127"/>
      <c r="G86" s="128"/>
      <c r="H86" s="128"/>
      <c r="I86" s="128"/>
      <c r="J86" s="128"/>
      <c r="K86" s="145"/>
      <c r="L86" s="101"/>
    </row>
    <row r="87" spans="1:12" ht="15" x14ac:dyDescent="0.25">
      <c r="A87" s="23"/>
      <c r="B87" s="15"/>
      <c r="C87" s="11"/>
      <c r="D87" s="7"/>
      <c r="E87" s="78"/>
      <c r="F87" s="84"/>
      <c r="G87" s="128"/>
      <c r="H87" s="128"/>
      <c r="I87" s="128"/>
      <c r="J87" s="128"/>
      <c r="K87" s="145"/>
      <c r="L87" s="101"/>
    </row>
    <row r="88" spans="1:12" ht="15" x14ac:dyDescent="0.25">
      <c r="A88" s="23"/>
      <c r="B88" s="15"/>
      <c r="C88" s="11"/>
      <c r="D88" s="7"/>
      <c r="E88" s="78"/>
      <c r="F88" s="84"/>
      <c r="G88" s="128"/>
      <c r="H88" s="128"/>
      <c r="I88" s="128"/>
      <c r="J88" s="128"/>
      <c r="K88" s="145"/>
      <c r="L88" s="101"/>
    </row>
    <row r="89" spans="1:12" ht="15" x14ac:dyDescent="0.25">
      <c r="A89" s="23"/>
      <c r="B89" s="15"/>
      <c r="C89" s="11"/>
      <c r="D89" s="7"/>
      <c r="E89" s="78"/>
      <c r="F89" s="84"/>
      <c r="G89" s="128"/>
      <c r="H89" s="128"/>
      <c r="I89" s="128"/>
      <c r="J89" s="128"/>
      <c r="K89" s="145"/>
      <c r="L89" s="101"/>
    </row>
    <row r="90" spans="1:12" ht="15" x14ac:dyDescent="0.25">
      <c r="A90" s="23"/>
      <c r="B90" s="15"/>
      <c r="C90" s="11"/>
      <c r="D90" s="7"/>
      <c r="E90" s="78"/>
      <c r="F90" s="84"/>
      <c r="G90" s="128"/>
      <c r="H90" s="128"/>
      <c r="I90" s="128"/>
      <c r="J90" s="128"/>
      <c r="K90" s="151"/>
      <c r="L90" s="101"/>
    </row>
    <row r="91" spans="1:12" ht="15" x14ac:dyDescent="0.25">
      <c r="A91" s="23"/>
      <c r="B91" s="15"/>
      <c r="C91" s="11"/>
      <c r="D91" s="49"/>
      <c r="E91" s="158"/>
      <c r="F91" s="51"/>
      <c r="G91" s="121"/>
      <c r="H91" s="121"/>
      <c r="I91" s="121"/>
      <c r="J91" s="121"/>
      <c r="K91" s="143"/>
      <c r="L91" s="98"/>
    </row>
    <row r="92" spans="1:12" ht="15" x14ac:dyDescent="0.25">
      <c r="A92" s="23"/>
      <c r="B92" s="15"/>
      <c r="C92" s="11"/>
      <c r="D92" s="49"/>
      <c r="E92" s="50"/>
      <c r="F92" s="51"/>
      <c r="G92" s="119"/>
      <c r="H92" s="119"/>
      <c r="I92" s="119"/>
      <c r="J92" s="119"/>
      <c r="K92" s="143"/>
      <c r="L92" s="98"/>
    </row>
    <row r="93" spans="1:12" ht="15" x14ac:dyDescent="0.25">
      <c r="A93" s="24"/>
      <c r="B93" s="17"/>
      <c r="C93" s="8"/>
      <c r="D93" s="18" t="s">
        <v>28</v>
      </c>
      <c r="E93" s="9"/>
      <c r="F93" s="19"/>
      <c r="G93" s="19">
        <f t="shared" ref="G93" si="12">SUM(G84:G92)</f>
        <v>0</v>
      </c>
      <c r="H93" s="19">
        <f t="shared" ref="H93" si="13">SUM(H84:H92)</f>
        <v>0</v>
      </c>
      <c r="I93" s="19">
        <f t="shared" ref="I93" si="14">SUM(I84:I92)</f>
        <v>0</v>
      </c>
      <c r="J93" s="52">
        <f t="shared" ref="J93" si="15">SUM(J84:J92)</f>
        <v>0</v>
      </c>
      <c r="K93" s="25"/>
      <c r="L93" s="117">
        <f>SUM(L84:L92)</f>
        <v>0</v>
      </c>
    </row>
    <row r="94" spans="1:12" ht="15.75" customHeight="1" thickBot="1" x14ac:dyDescent="0.25">
      <c r="A94" s="29">
        <f>A76</f>
        <v>1</v>
      </c>
      <c r="B94" s="30">
        <f>B76</f>
        <v>5</v>
      </c>
      <c r="C94" s="165" t="s">
        <v>4</v>
      </c>
      <c r="D94" s="166"/>
      <c r="E94" s="31"/>
      <c r="F94" s="32">
        <f>F83+F93</f>
        <v>700</v>
      </c>
      <c r="G94" s="32">
        <f t="shared" ref="G94" si="16">G83+G93</f>
        <v>21.91</v>
      </c>
      <c r="H94" s="32">
        <f t="shared" ref="H94" si="17">H83+H93</f>
        <v>29.36</v>
      </c>
      <c r="I94" s="32">
        <f t="shared" ref="I94" si="18">I83+I93</f>
        <v>81.569999999999993</v>
      </c>
      <c r="J94" s="81">
        <f t="shared" ref="J94:L94" si="19">J83+J93</f>
        <v>655.62</v>
      </c>
      <c r="K94" s="32"/>
      <c r="L94" s="103">
        <f t="shared" si="19"/>
        <v>109.13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21</v>
      </c>
      <c r="E95" s="46" t="s">
        <v>56</v>
      </c>
      <c r="F95" s="122">
        <v>130</v>
      </c>
      <c r="G95" s="119">
        <v>11.1</v>
      </c>
      <c r="H95" s="119">
        <v>9.5</v>
      </c>
      <c r="I95" s="119">
        <v>11.1</v>
      </c>
      <c r="J95" s="146">
        <v>183.3</v>
      </c>
      <c r="K95" s="148" t="s">
        <v>53</v>
      </c>
      <c r="L95" s="96">
        <v>40.229999999999997</v>
      </c>
    </row>
    <row r="96" spans="1:12" ht="15" x14ac:dyDescent="0.25">
      <c r="A96" s="23"/>
      <c r="B96" s="15"/>
      <c r="C96" s="11"/>
      <c r="D96" s="7" t="s">
        <v>21</v>
      </c>
      <c r="E96" s="86" t="s">
        <v>51</v>
      </c>
      <c r="F96" s="123">
        <v>150</v>
      </c>
      <c r="G96" s="119">
        <v>8.1999999999999993</v>
      </c>
      <c r="H96" s="119">
        <v>6.3</v>
      </c>
      <c r="I96" s="119">
        <v>38.700000000000003</v>
      </c>
      <c r="J96" s="119">
        <v>245</v>
      </c>
      <c r="K96" s="141">
        <v>171</v>
      </c>
      <c r="L96" s="104">
        <v>11.87</v>
      </c>
    </row>
    <row r="97" spans="1:12" ht="15" x14ac:dyDescent="0.25">
      <c r="A97" s="23"/>
      <c r="B97" s="15"/>
      <c r="C97" s="11"/>
      <c r="D97" s="7" t="s">
        <v>22</v>
      </c>
      <c r="E97" s="140" t="s">
        <v>42</v>
      </c>
      <c r="F97" s="48">
        <v>200</v>
      </c>
      <c r="G97" s="128">
        <v>2</v>
      </c>
      <c r="H97" s="128">
        <v>1</v>
      </c>
      <c r="I97" s="128">
        <v>17</v>
      </c>
      <c r="J97" s="128">
        <v>88</v>
      </c>
      <c r="K97" s="143">
        <v>580</v>
      </c>
      <c r="L97" s="97">
        <v>8.36</v>
      </c>
    </row>
    <row r="98" spans="1:12" ht="15" x14ac:dyDescent="0.25">
      <c r="A98" s="23"/>
      <c r="B98" s="15"/>
      <c r="C98" s="11"/>
      <c r="D98" s="7" t="s">
        <v>23</v>
      </c>
      <c r="E98" s="140" t="s">
        <v>41</v>
      </c>
      <c r="F98" s="48">
        <v>30</v>
      </c>
      <c r="G98" s="128">
        <v>1.95</v>
      </c>
      <c r="H98" s="128">
        <v>0.6</v>
      </c>
      <c r="I98" s="128">
        <v>13.8</v>
      </c>
      <c r="J98" s="128">
        <v>69</v>
      </c>
      <c r="K98" s="143" t="s">
        <v>38</v>
      </c>
      <c r="L98" s="97">
        <v>2.85</v>
      </c>
    </row>
    <row r="99" spans="1:12" ht="15" x14ac:dyDescent="0.25">
      <c r="A99" s="23"/>
      <c r="B99" s="15"/>
      <c r="C99" s="11" t="s">
        <v>58</v>
      </c>
      <c r="D99" s="49" t="s">
        <v>24</v>
      </c>
      <c r="E99" s="160" t="s">
        <v>76</v>
      </c>
      <c r="F99" s="51">
        <v>100</v>
      </c>
      <c r="G99" s="121">
        <v>0.4</v>
      </c>
      <c r="H99" s="121">
        <v>0.4</v>
      </c>
      <c r="I99" s="121">
        <v>9.8000000000000007</v>
      </c>
      <c r="J99" s="121">
        <v>47</v>
      </c>
      <c r="K99" s="143" t="s">
        <v>38</v>
      </c>
      <c r="L99" s="98">
        <v>20.82</v>
      </c>
    </row>
    <row r="100" spans="1:12" ht="15" x14ac:dyDescent="0.25">
      <c r="A100" s="23"/>
      <c r="B100" s="15"/>
      <c r="C100" s="11"/>
      <c r="D100" s="49" t="s">
        <v>27</v>
      </c>
      <c r="E100" s="50" t="s">
        <v>52</v>
      </c>
      <c r="F100" s="51">
        <v>200</v>
      </c>
      <c r="G100" s="119">
        <v>1</v>
      </c>
      <c r="H100" s="119">
        <v>0.2</v>
      </c>
      <c r="I100" s="119">
        <v>19.8</v>
      </c>
      <c r="J100" s="119">
        <v>86</v>
      </c>
      <c r="K100" s="143">
        <v>389</v>
      </c>
      <c r="L100" s="98">
        <v>25</v>
      </c>
    </row>
    <row r="101" spans="1:12" ht="15" x14ac:dyDescent="0.25">
      <c r="A101" s="24"/>
      <c r="B101" s="17"/>
      <c r="C101" s="8"/>
      <c r="D101" s="18" t="s">
        <v>28</v>
      </c>
      <c r="E101" s="9"/>
      <c r="F101" s="19">
        <v>810</v>
      </c>
      <c r="G101" s="19">
        <f>SUM(G95:G100)</f>
        <v>24.649999999999995</v>
      </c>
      <c r="H101" s="19">
        <f>SUM(H95:H100)</f>
        <v>18</v>
      </c>
      <c r="I101" s="19">
        <f>SUM(I95:I100)</f>
        <v>110.2</v>
      </c>
      <c r="J101" s="19">
        <f>SUM(J95:J100)</f>
        <v>718.3</v>
      </c>
      <c r="K101" s="149"/>
      <c r="L101" s="116">
        <f>SUM(L95:L100)</f>
        <v>109.13</v>
      </c>
    </row>
    <row r="102" spans="1:12" ht="15" x14ac:dyDescent="0.25">
      <c r="A102" s="26">
        <f>A95</f>
        <v>2</v>
      </c>
      <c r="B102" s="13">
        <f>B95</f>
        <v>1</v>
      </c>
      <c r="C102" s="10" t="s">
        <v>25</v>
      </c>
      <c r="D102" s="8"/>
      <c r="E102" s="82"/>
      <c r="F102" s="83"/>
      <c r="G102" s="126"/>
      <c r="H102" s="126"/>
      <c r="I102" s="126"/>
      <c r="J102" s="126"/>
      <c r="K102" s="150"/>
      <c r="L102" s="100"/>
    </row>
    <row r="103" spans="1:12" ht="15" x14ac:dyDescent="0.25">
      <c r="A103" s="23"/>
      <c r="B103" s="15"/>
      <c r="C103" s="11"/>
      <c r="D103" s="7"/>
      <c r="E103" s="78"/>
      <c r="F103" s="127"/>
      <c r="G103" s="128"/>
      <c r="H103" s="128"/>
      <c r="I103" s="128"/>
      <c r="J103" s="128"/>
      <c r="K103" s="145"/>
      <c r="L103" s="101"/>
    </row>
    <row r="104" spans="1:12" ht="15" x14ac:dyDescent="0.25">
      <c r="A104" s="23"/>
      <c r="B104" s="15"/>
      <c r="C104" s="11"/>
      <c r="D104" s="7"/>
      <c r="E104" s="78"/>
      <c r="F104" s="127"/>
      <c r="G104" s="128"/>
      <c r="H104" s="128"/>
      <c r="I104" s="128"/>
      <c r="J104" s="128"/>
      <c r="K104" s="145"/>
      <c r="L104" s="101"/>
    </row>
    <row r="105" spans="1:12" ht="15" x14ac:dyDescent="0.25">
      <c r="A105" s="23"/>
      <c r="B105" s="15"/>
      <c r="C105" s="11"/>
      <c r="D105" s="7"/>
      <c r="E105" s="78"/>
      <c r="F105" s="84"/>
      <c r="G105" s="128"/>
      <c r="H105" s="128"/>
      <c r="I105" s="128"/>
      <c r="J105" s="128"/>
      <c r="K105" s="145"/>
      <c r="L105" s="101"/>
    </row>
    <row r="106" spans="1:12" ht="15" x14ac:dyDescent="0.25">
      <c r="A106" s="23"/>
      <c r="B106" s="15"/>
      <c r="C106" s="11"/>
      <c r="D106" s="7"/>
      <c r="E106" s="78"/>
      <c r="F106" s="84"/>
      <c r="G106" s="128"/>
      <c r="H106" s="128"/>
      <c r="I106" s="128"/>
      <c r="J106" s="128"/>
      <c r="K106" s="145"/>
      <c r="L106" s="101"/>
    </row>
    <row r="107" spans="1:12" ht="15" x14ac:dyDescent="0.25">
      <c r="A107" s="23"/>
      <c r="B107" s="15"/>
      <c r="C107" s="11"/>
      <c r="D107" s="7"/>
      <c r="E107" s="78"/>
      <c r="F107" s="84"/>
      <c r="G107" s="128"/>
      <c r="H107" s="128"/>
      <c r="I107" s="128"/>
      <c r="J107" s="128"/>
      <c r="K107" s="145"/>
      <c r="L107" s="101"/>
    </row>
    <row r="108" spans="1:12" ht="15" x14ac:dyDescent="0.25">
      <c r="A108" s="23"/>
      <c r="B108" s="15"/>
      <c r="C108" s="11"/>
      <c r="D108" s="7"/>
      <c r="E108" s="78"/>
      <c r="F108" s="84"/>
      <c r="G108" s="128"/>
      <c r="H108" s="128"/>
      <c r="I108" s="128"/>
      <c r="J108" s="128"/>
      <c r="K108" s="145"/>
      <c r="L108" s="101"/>
    </row>
    <row r="109" spans="1:12" ht="15" x14ac:dyDescent="0.25">
      <c r="A109" s="23"/>
      <c r="B109" s="15"/>
      <c r="C109" s="11"/>
      <c r="D109" s="49"/>
      <c r="E109" s="158"/>
      <c r="F109" s="51"/>
      <c r="G109" s="121"/>
      <c r="H109" s="121"/>
      <c r="I109" s="121"/>
      <c r="J109" s="121"/>
      <c r="K109" s="143"/>
      <c r="L109" s="98"/>
    </row>
    <row r="110" spans="1:12" ht="15" x14ac:dyDescent="0.25">
      <c r="A110" s="23"/>
      <c r="B110" s="15"/>
      <c r="C110" s="11"/>
      <c r="D110" s="49"/>
      <c r="E110" s="50"/>
      <c r="F110" s="51"/>
      <c r="G110" s="119"/>
      <c r="H110" s="119"/>
      <c r="I110" s="119"/>
      <c r="J110" s="119"/>
      <c r="K110" s="143"/>
      <c r="L110" s="98"/>
    </row>
    <row r="111" spans="1:12" ht="15" x14ac:dyDescent="0.25">
      <c r="A111" s="24"/>
      <c r="B111" s="17"/>
      <c r="C111" s="8"/>
      <c r="D111" s="18" t="s">
        <v>28</v>
      </c>
      <c r="E111" s="9"/>
      <c r="F111" s="19"/>
      <c r="G111" s="19">
        <f t="shared" ref="G111:J111" si="20">SUM(G102:G110)</f>
        <v>0</v>
      </c>
      <c r="H111" s="19">
        <f t="shared" si="20"/>
        <v>0</v>
      </c>
      <c r="I111" s="19">
        <f t="shared" si="20"/>
        <v>0</v>
      </c>
      <c r="J111" s="19">
        <f t="shared" si="20"/>
        <v>0</v>
      </c>
      <c r="K111" s="149"/>
      <c r="L111" s="117">
        <f>SUM(L102:L110)</f>
        <v>0</v>
      </c>
    </row>
    <row r="112" spans="1:12" ht="15.75" thickBot="1" x14ac:dyDescent="0.25">
      <c r="A112" s="29">
        <f>A95</f>
        <v>2</v>
      </c>
      <c r="B112" s="30">
        <f>B95</f>
        <v>1</v>
      </c>
      <c r="C112" s="165" t="s">
        <v>4</v>
      </c>
      <c r="D112" s="166"/>
      <c r="E112" s="31"/>
      <c r="F112" s="32">
        <f>F101+F111</f>
        <v>810</v>
      </c>
      <c r="G112" s="32">
        <f t="shared" ref="G112" si="21">G101+G111</f>
        <v>24.649999999999995</v>
      </c>
      <c r="H112" s="32">
        <f t="shared" ref="H112" si="22">H101+H111</f>
        <v>18</v>
      </c>
      <c r="I112" s="32">
        <f t="shared" ref="I112" si="23">I101+I111</f>
        <v>110.2</v>
      </c>
      <c r="J112" s="81">
        <f t="shared" ref="J112:L112" si="24">J101+J111</f>
        <v>718.3</v>
      </c>
      <c r="K112" s="32"/>
      <c r="L112" s="103">
        <f t="shared" si="24"/>
        <v>109.13</v>
      </c>
    </row>
    <row r="113" spans="1:12" ht="15" x14ac:dyDescent="0.25">
      <c r="A113" s="14">
        <v>2</v>
      </c>
      <c r="B113" s="15">
        <v>2</v>
      </c>
      <c r="C113" s="22" t="s">
        <v>20</v>
      </c>
      <c r="D113" s="62" t="s">
        <v>21</v>
      </c>
      <c r="E113" s="64" t="s">
        <v>47</v>
      </c>
      <c r="F113" s="123">
        <v>200</v>
      </c>
      <c r="G113" s="126">
        <v>11</v>
      </c>
      <c r="H113" s="126">
        <v>20</v>
      </c>
      <c r="I113" s="126">
        <v>2</v>
      </c>
      <c r="J113" s="153">
        <v>238</v>
      </c>
      <c r="K113" s="152">
        <v>210</v>
      </c>
      <c r="L113" s="108">
        <v>35.25</v>
      </c>
    </row>
    <row r="114" spans="1:12" ht="15" x14ac:dyDescent="0.25">
      <c r="A114" s="14"/>
      <c r="B114" s="15"/>
      <c r="C114" s="11"/>
      <c r="D114" s="61" t="s">
        <v>22</v>
      </c>
      <c r="E114" s="65" t="s">
        <v>35</v>
      </c>
      <c r="F114" s="48">
        <v>200</v>
      </c>
      <c r="G114" s="128">
        <v>1.5</v>
      </c>
      <c r="H114" s="128">
        <v>1.3</v>
      </c>
      <c r="I114" s="128">
        <v>22.4</v>
      </c>
      <c r="J114" s="128">
        <v>107</v>
      </c>
      <c r="K114" s="145">
        <v>379</v>
      </c>
      <c r="L114" s="109">
        <v>8.15</v>
      </c>
    </row>
    <row r="115" spans="1:12" ht="30" x14ac:dyDescent="0.25">
      <c r="A115" s="14"/>
      <c r="B115" s="15"/>
      <c r="C115" s="11"/>
      <c r="D115" s="61" t="s">
        <v>23</v>
      </c>
      <c r="E115" s="65" t="s">
        <v>48</v>
      </c>
      <c r="F115" s="92" t="s">
        <v>62</v>
      </c>
      <c r="G115" s="128">
        <v>5.5</v>
      </c>
      <c r="H115" s="128">
        <v>7.93</v>
      </c>
      <c r="I115" s="128">
        <v>13.93</v>
      </c>
      <c r="J115" s="128">
        <v>220.72</v>
      </c>
      <c r="K115" s="145" t="s">
        <v>36</v>
      </c>
      <c r="L115" s="109">
        <v>21.6</v>
      </c>
    </row>
    <row r="116" spans="1:12" ht="15" x14ac:dyDescent="0.25">
      <c r="A116" s="14"/>
      <c r="B116" s="15"/>
      <c r="C116" s="11"/>
      <c r="D116" s="63" t="s">
        <v>24</v>
      </c>
      <c r="E116" s="66" t="s">
        <v>68</v>
      </c>
      <c r="F116" s="51">
        <v>200</v>
      </c>
      <c r="G116" s="128">
        <v>0.8</v>
      </c>
      <c r="H116" s="128">
        <v>0.8</v>
      </c>
      <c r="I116" s="128">
        <v>19.600000000000001</v>
      </c>
      <c r="J116" s="128">
        <v>94</v>
      </c>
      <c r="K116" s="151" t="s">
        <v>38</v>
      </c>
      <c r="L116" s="110">
        <v>19.13</v>
      </c>
    </row>
    <row r="117" spans="1:12" ht="15" x14ac:dyDescent="0.25">
      <c r="A117" s="14"/>
      <c r="B117" s="15"/>
      <c r="C117" s="11" t="s">
        <v>58</v>
      </c>
      <c r="D117" s="49" t="s">
        <v>27</v>
      </c>
      <c r="E117" s="50" t="s">
        <v>52</v>
      </c>
      <c r="F117" s="51">
        <v>200</v>
      </c>
      <c r="G117" s="119">
        <v>1</v>
      </c>
      <c r="H117" s="119">
        <v>0.2</v>
      </c>
      <c r="I117" s="119">
        <v>19.8</v>
      </c>
      <c r="J117" s="119">
        <v>86</v>
      </c>
      <c r="K117" s="143">
        <v>389</v>
      </c>
      <c r="L117" s="98">
        <v>25</v>
      </c>
    </row>
    <row r="118" spans="1:12" ht="15" x14ac:dyDescent="0.25">
      <c r="A118" s="14"/>
      <c r="B118" s="15"/>
      <c r="C118" s="11"/>
      <c r="D118" s="6"/>
      <c r="E118" s="38"/>
      <c r="F118" s="39"/>
      <c r="G118" s="39"/>
      <c r="H118" s="39"/>
      <c r="I118" s="39"/>
      <c r="J118" s="39"/>
      <c r="K118" s="99"/>
      <c r="L118" s="40"/>
    </row>
    <row r="119" spans="1:12" ht="15" x14ac:dyDescent="0.25">
      <c r="A119" s="16"/>
      <c r="B119" s="17"/>
      <c r="C119" s="8"/>
      <c r="D119" s="18" t="s">
        <v>28</v>
      </c>
      <c r="E119" s="9"/>
      <c r="F119" s="19">
        <v>855</v>
      </c>
      <c r="G119" s="19">
        <f>SUM(G113:G118)</f>
        <v>19.8</v>
      </c>
      <c r="H119" s="19">
        <f>SUM(H113:H118)</f>
        <v>30.23</v>
      </c>
      <c r="I119" s="19">
        <f>SUM(I113:I118)</f>
        <v>77.73</v>
      </c>
      <c r="J119" s="19">
        <f>SUM(J113:J118)</f>
        <v>745.72</v>
      </c>
      <c r="K119" s="149"/>
      <c r="L119" s="116">
        <f>SUM(L113:L118)</f>
        <v>109.13</v>
      </c>
    </row>
    <row r="120" spans="1:12" ht="15" x14ac:dyDescent="0.25">
      <c r="A120" s="13">
        <f>A113</f>
        <v>2</v>
      </c>
      <c r="B120" s="13">
        <f>B113</f>
        <v>2</v>
      </c>
      <c r="C120" s="10" t="s">
        <v>25</v>
      </c>
      <c r="D120" s="8"/>
      <c r="E120" s="86"/>
      <c r="F120" s="124"/>
      <c r="G120" s="133"/>
      <c r="H120" s="133"/>
      <c r="I120" s="133"/>
      <c r="J120" s="133"/>
      <c r="K120" s="141"/>
      <c r="L120" s="105"/>
    </row>
    <row r="121" spans="1:12" ht="15" x14ac:dyDescent="0.25">
      <c r="A121" s="14"/>
      <c r="B121" s="15"/>
      <c r="C121" s="11"/>
      <c r="D121" s="7"/>
      <c r="E121" s="47"/>
      <c r="F121" s="125"/>
      <c r="G121" s="134"/>
      <c r="H121" s="134"/>
      <c r="I121" s="134"/>
      <c r="J121" s="134"/>
      <c r="K121" s="143"/>
      <c r="L121" s="106"/>
    </row>
    <row r="122" spans="1:12" ht="15" x14ac:dyDescent="0.25">
      <c r="A122" s="14"/>
      <c r="B122" s="15"/>
      <c r="C122" s="11"/>
      <c r="D122" s="7"/>
      <c r="E122" s="47"/>
      <c r="F122" s="125"/>
      <c r="G122" s="134"/>
      <c r="H122" s="135"/>
      <c r="I122" s="134"/>
      <c r="J122" s="134"/>
      <c r="K122" s="143"/>
      <c r="L122" s="106"/>
    </row>
    <row r="123" spans="1:12" ht="15" x14ac:dyDescent="0.25">
      <c r="A123" s="14"/>
      <c r="B123" s="15"/>
      <c r="C123" s="11"/>
      <c r="D123" s="7"/>
      <c r="E123" s="47"/>
      <c r="F123" s="88"/>
      <c r="G123" s="134"/>
      <c r="H123" s="134"/>
      <c r="I123" s="134"/>
      <c r="J123" s="134"/>
      <c r="K123" s="143"/>
      <c r="L123" s="106"/>
    </row>
    <row r="124" spans="1:12" ht="15" x14ac:dyDescent="0.25">
      <c r="A124" s="14"/>
      <c r="B124" s="15"/>
      <c r="C124" s="11"/>
      <c r="D124" s="7"/>
      <c r="E124" s="47"/>
      <c r="F124" s="88"/>
      <c r="G124" s="134"/>
      <c r="H124" s="134"/>
      <c r="I124" s="134"/>
      <c r="J124" s="134"/>
      <c r="K124" s="143"/>
      <c r="L124" s="106"/>
    </row>
    <row r="125" spans="1:12" ht="15" x14ac:dyDescent="0.25">
      <c r="A125" s="14"/>
      <c r="B125" s="15"/>
      <c r="C125" s="11"/>
      <c r="D125" s="7"/>
      <c r="E125" s="47"/>
      <c r="F125" s="88"/>
      <c r="G125" s="134"/>
      <c r="H125" s="134"/>
      <c r="I125" s="134"/>
      <c r="J125" s="134"/>
      <c r="K125" s="143"/>
      <c r="L125" s="106"/>
    </row>
    <row r="126" spans="1:12" ht="15" x14ac:dyDescent="0.25">
      <c r="A126" s="14"/>
      <c r="B126" s="15"/>
      <c r="C126" s="11"/>
      <c r="D126" s="7"/>
      <c r="E126" s="47"/>
      <c r="F126" s="88"/>
      <c r="G126" s="134"/>
      <c r="H126" s="134"/>
      <c r="I126" s="134"/>
      <c r="J126" s="134"/>
      <c r="K126" s="143"/>
      <c r="L126" s="106"/>
    </row>
    <row r="127" spans="1:12" ht="15" x14ac:dyDescent="0.25">
      <c r="A127" s="14"/>
      <c r="B127" s="15"/>
      <c r="C127" s="11"/>
      <c r="D127" s="49"/>
      <c r="E127" s="158"/>
      <c r="F127" s="51"/>
      <c r="G127" s="121"/>
      <c r="H127" s="121"/>
      <c r="I127" s="121"/>
      <c r="J127" s="121"/>
      <c r="K127" s="143"/>
      <c r="L127" s="98"/>
    </row>
    <row r="128" spans="1:12" ht="15" x14ac:dyDescent="0.25">
      <c r="A128" s="14"/>
      <c r="B128" s="15"/>
      <c r="C128" s="11"/>
      <c r="D128" s="49"/>
      <c r="E128" s="50"/>
      <c r="F128" s="51"/>
      <c r="G128" s="119"/>
      <c r="H128" s="119"/>
      <c r="I128" s="119"/>
      <c r="J128" s="119"/>
      <c r="K128" s="143"/>
      <c r="L128" s="98"/>
    </row>
    <row r="129" spans="1:12" ht="15" x14ac:dyDescent="0.25">
      <c r="A129" s="16"/>
      <c r="B129" s="17"/>
      <c r="C129" s="8"/>
      <c r="D129" s="18" t="s">
        <v>28</v>
      </c>
      <c r="E129" s="9"/>
      <c r="F129" s="19"/>
      <c r="G129" s="19">
        <f t="shared" ref="G129:J129" si="25">SUM(G120:G128)</f>
        <v>0</v>
      </c>
      <c r="H129" s="19">
        <f t="shared" si="25"/>
        <v>0</v>
      </c>
      <c r="I129" s="19">
        <f t="shared" si="25"/>
        <v>0</v>
      </c>
      <c r="J129" s="52">
        <f t="shared" si="25"/>
        <v>0</v>
      </c>
      <c r="K129" s="25"/>
      <c r="L129" s="117">
        <f>SUM(L120:L128)</f>
        <v>0</v>
      </c>
    </row>
    <row r="130" spans="1:12" ht="15.75" thickBot="1" x14ac:dyDescent="0.25">
      <c r="A130" s="33">
        <f>A113</f>
        <v>2</v>
      </c>
      <c r="B130" s="33">
        <f>B113</f>
        <v>2</v>
      </c>
      <c r="C130" s="165" t="s">
        <v>4</v>
      </c>
      <c r="D130" s="166"/>
      <c r="E130" s="31"/>
      <c r="F130" s="32">
        <f>F119+F129</f>
        <v>855</v>
      </c>
      <c r="G130" s="32">
        <f t="shared" ref="G130" si="26">G119+G129</f>
        <v>19.8</v>
      </c>
      <c r="H130" s="32">
        <f t="shared" ref="H130" si="27">H119+H129</f>
        <v>30.23</v>
      </c>
      <c r="I130" s="32">
        <f t="shared" ref="I130" si="28">I119+I129</f>
        <v>77.73</v>
      </c>
      <c r="J130" s="81">
        <f t="shared" ref="J130:L130" si="29">J119+J129</f>
        <v>745.72</v>
      </c>
      <c r="K130" s="32"/>
      <c r="L130" s="103">
        <f t="shared" si="29"/>
        <v>109.13</v>
      </c>
    </row>
    <row r="131" spans="1:12" ht="15" x14ac:dyDescent="0.25">
      <c r="A131" s="20">
        <v>2</v>
      </c>
      <c r="B131" s="21">
        <v>3</v>
      </c>
      <c r="C131" s="22" t="s">
        <v>20</v>
      </c>
      <c r="D131" s="68" t="s">
        <v>21</v>
      </c>
      <c r="E131" s="69" t="s">
        <v>49</v>
      </c>
      <c r="F131" s="132">
        <v>200</v>
      </c>
      <c r="G131" s="133">
        <v>14.7</v>
      </c>
      <c r="H131" s="133">
        <v>13</v>
      </c>
      <c r="I131" s="133">
        <v>40.700000000000003</v>
      </c>
      <c r="J131" s="154">
        <v>346</v>
      </c>
      <c r="K131" s="152">
        <v>265</v>
      </c>
      <c r="L131" s="108">
        <v>39.85</v>
      </c>
    </row>
    <row r="132" spans="1:12" ht="15" x14ac:dyDescent="0.25">
      <c r="A132" s="23"/>
      <c r="B132" s="15"/>
      <c r="C132" s="11"/>
      <c r="D132" s="67" t="s">
        <v>22</v>
      </c>
      <c r="E132" s="70" t="s">
        <v>40</v>
      </c>
      <c r="F132" s="131">
        <v>200</v>
      </c>
      <c r="G132" s="134">
        <v>0.2</v>
      </c>
      <c r="H132" s="134">
        <v>0.1</v>
      </c>
      <c r="I132" s="134">
        <v>15</v>
      </c>
      <c r="J132" s="134">
        <v>60</v>
      </c>
      <c r="K132" s="145">
        <v>376</v>
      </c>
      <c r="L132" s="109">
        <v>3.12</v>
      </c>
    </row>
    <row r="133" spans="1:12" ht="30" x14ac:dyDescent="0.25">
      <c r="A133" s="23"/>
      <c r="B133" s="15"/>
      <c r="C133" s="11"/>
      <c r="D133" s="67" t="s">
        <v>23</v>
      </c>
      <c r="E133" s="78" t="s">
        <v>48</v>
      </c>
      <c r="F133" s="92" t="s">
        <v>62</v>
      </c>
      <c r="G133" s="128">
        <v>5.5</v>
      </c>
      <c r="H133" s="128">
        <v>7.93</v>
      </c>
      <c r="I133" s="128">
        <v>13.93</v>
      </c>
      <c r="J133" s="128">
        <v>220.72</v>
      </c>
      <c r="K133" s="145" t="s">
        <v>36</v>
      </c>
      <c r="L133" s="109">
        <v>21.6</v>
      </c>
    </row>
    <row r="134" spans="1:12" ht="15" x14ac:dyDescent="0.25">
      <c r="A134" s="23"/>
      <c r="B134" s="15"/>
      <c r="C134" s="11"/>
      <c r="D134" s="137" t="s">
        <v>64</v>
      </c>
      <c r="E134" s="47" t="s">
        <v>65</v>
      </c>
      <c r="F134" s="48">
        <v>100</v>
      </c>
      <c r="G134" s="121">
        <v>4.5999999999999996</v>
      </c>
      <c r="H134" s="121">
        <v>3.3</v>
      </c>
      <c r="I134" s="121">
        <v>6.4</v>
      </c>
      <c r="J134" s="121">
        <v>71</v>
      </c>
      <c r="K134" s="143" t="s">
        <v>38</v>
      </c>
      <c r="L134" s="97">
        <v>25</v>
      </c>
    </row>
    <row r="135" spans="1:12" ht="30" x14ac:dyDescent="0.25">
      <c r="A135" s="23"/>
      <c r="B135" s="15"/>
      <c r="C135" s="11"/>
      <c r="D135" s="49" t="s">
        <v>39</v>
      </c>
      <c r="E135" s="160" t="s">
        <v>69</v>
      </c>
      <c r="F135" s="51">
        <v>80</v>
      </c>
      <c r="G135" s="121">
        <v>4.9000000000000004</v>
      </c>
      <c r="H135" s="121">
        <v>24</v>
      </c>
      <c r="I135" s="121">
        <v>51.1</v>
      </c>
      <c r="J135" s="121">
        <v>440</v>
      </c>
      <c r="K135" s="143" t="s">
        <v>38</v>
      </c>
      <c r="L135" s="98">
        <v>19.559999999999999</v>
      </c>
    </row>
    <row r="136" spans="1:12" ht="15" x14ac:dyDescent="0.25">
      <c r="A136" s="23"/>
      <c r="B136" s="15"/>
      <c r="C136" s="11"/>
      <c r="D136" s="6"/>
      <c r="E136" s="38"/>
      <c r="F136" s="39"/>
      <c r="G136" s="39"/>
      <c r="H136" s="39"/>
      <c r="I136" s="39"/>
      <c r="J136" s="39"/>
      <c r="K136" s="99"/>
      <c r="L136" s="40"/>
    </row>
    <row r="137" spans="1:12" ht="15" x14ac:dyDescent="0.25">
      <c r="A137" s="24"/>
      <c r="B137" s="17"/>
      <c r="C137" s="8"/>
      <c r="D137" s="18" t="s">
        <v>28</v>
      </c>
      <c r="E137" s="9"/>
      <c r="F137" s="19">
        <v>635</v>
      </c>
      <c r="G137" s="19">
        <f>SUM(G131:G136)</f>
        <v>29.9</v>
      </c>
      <c r="H137" s="19">
        <f>SUM(H131:H136)</f>
        <v>48.33</v>
      </c>
      <c r="I137" s="19">
        <f>SUM(I131:I136)</f>
        <v>127.13</v>
      </c>
      <c r="J137" s="155">
        <f>SUM(J131:J136)</f>
        <v>1137.72</v>
      </c>
      <c r="K137" s="149"/>
      <c r="L137" s="116">
        <f>SUM(L131:L136)</f>
        <v>109.13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25</v>
      </c>
      <c r="D138" s="8"/>
      <c r="E138" s="82"/>
      <c r="F138" s="83"/>
      <c r="G138" s="126"/>
      <c r="H138" s="126"/>
      <c r="I138" s="126"/>
      <c r="J138" s="126"/>
      <c r="K138" s="150"/>
      <c r="L138" s="100"/>
    </row>
    <row r="139" spans="1:12" ht="15" x14ac:dyDescent="0.25">
      <c r="A139" s="23"/>
      <c r="B139" s="15"/>
      <c r="C139" s="11"/>
      <c r="D139" s="7"/>
      <c r="E139" s="78"/>
      <c r="F139" s="127"/>
      <c r="G139" s="128"/>
      <c r="H139" s="128"/>
      <c r="I139" s="128"/>
      <c r="J139" s="156"/>
      <c r="K139" s="145"/>
      <c r="L139" s="101"/>
    </row>
    <row r="140" spans="1:12" ht="15" x14ac:dyDescent="0.25">
      <c r="A140" s="23"/>
      <c r="B140" s="15"/>
      <c r="C140" s="11"/>
      <c r="D140" s="7"/>
      <c r="E140" s="78"/>
      <c r="F140" s="127"/>
      <c r="G140" s="128"/>
      <c r="H140" s="128"/>
      <c r="I140" s="128"/>
      <c r="J140" s="156"/>
      <c r="K140" s="145"/>
      <c r="L140" s="101"/>
    </row>
    <row r="141" spans="1:12" ht="15" x14ac:dyDescent="0.25">
      <c r="A141" s="23"/>
      <c r="B141" s="15"/>
      <c r="C141" s="11"/>
      <c r="D141" s="7"/>
      <c r="E141" s="78"/>
      <c r="F141" s="84"/>
      <c r="G141" s="128"/>
      <c r="H141" s="128"/>
      <c r="I141" s="128"/>
      <c r="J141" s="84"/>
      <c r="K141" s="145"/>
      <c r="L141" s="101"/>
    </row>
    <row r="142" spans="1:12" ht="15" x14ac:dyDescent="0.25">
      <c r="A142" s="23"/>
      <c r="B142" s="15"/>
      <c r="C142" s="11"/>
      <c r="D142" s="7"/>
      <c r="E142" s="78"/>
      <c r="F142" s="84"/>
      <c r="G142" s="128"/>
      <c r="H142" s="128"/>
      <c r="I142" s="128"/>
      <c r="J142" s="156"/>
      <c r="K142" s="145"/>
      <c r="L142" s="101"/>
    </row>
    <row r="143" spans="1:12" ht="15" x14ac:dyDescent="0.25">
      <c r="A143" s="23"/>
      <c r="B143" s="15"/>
      <c r="C143" s="11"/>
      <c r="D143" s="7"/>
      <c r="E143" s="78"/>
      <c r="F143" s="84"/>
      <c r="G143" s="128"/>
      <c r="H143" s="128"/>
      <c r="I143" s="128"/>
      <c r="J143" s="156"/>
      <c r="K143" s="145"/>
      <c r="L143" s="101"/>
    </row>
    <row r="144" spans="1:12" ht="15" x14ac:dyDescent="0.25">
      <c r="A144" s="23"/>
      <c r="B144" s="15"/>
      <c r="C144" s="11"/>
      <c r="D144" s="7"/>
      <c r="E144" s="78"/>
      <c r="F144" s="84"/>
      <c r="G144" s="128"/>
      <c r="H144" s="128"/>
      <c r="I144" s="128"/>
      <c r="J144" s="156"/>
      <c r="K144" s="145"/>
      <c r="L144" s="101"/>
    </row>
    <row r="145" spans="1:12" ht="15" x14ac:dyDescent="0.25">
      <c r="A145" s="23"/>
      <c r="B145" s="15"/>
      <c r="C145" s="11"/>
      <c r="D145" s="49"/>
      <c r="E145" s="158"/>
      <c r="F145" s="51"/>
      <c r="G145" s="121"/>
      <c r="H145" s="121"/>
      <c r="I145" s="121"/>
      <c r="J145" s="121"/>
      <c r="K145" s="143"/>
      <c r="L145" s="98"/>
    </row>
    <row r="146" spans="1:12" ht="15" x14ac:dyDescent="0.25">
      <c r="A146" s="23"/>
      <c r="B146" s="15"/>
      <c r="C146" s="11"/>
      <c r="D146" s="49"/>
      <c r="E146" s="50"/>
      <c r="F146" s="51"/>
      <c r="G146" s="119"/>
      <c r="H146" s="119"/>
      <c r="I146" s="119"/>
      <c r="J146" s="119"/>
      <c r="K146" s="143"/>
      <c r="L146" s="98"/>
    </row>
    <row r="147" spans="1:12" ht="15" x14ac:dyDescent="0.25">
      <c r="A147" s="24"/>
      <c r="B147" s="17"/>
      <c r="C147" s="8"/>
      <c r="D147" s="18" t="s">
        <v>28</v>
      </c>
      <c r="E147" s="9"/>
      <c r="F147" s="19"/>
      <c r="G147" s="19">
        <f t="shared" ref="G147:J147" si="30">SUM(G138:G146)</f>
        <v>0</v>
      </c>
      <c r="H147" s="19">
        <f t="shared" si="30"/>
        <v>0</v>
      </c>
      <c r="I147" s="19">
        <f t="shared" si="30"/>
        <v>0</v>
      </c>
      <c r="J147" s="19">
        <f t="shared" si="30"/>
        <v>0</v>
      </c>
      <c r="K147" s="149"/>
      <c r="L147" s="117">
        <f>SUM(L138:L146)</f>
        <v>0</v>
      </c>
    </row>
    <row r="148" spans="1:12" ht="15.75" thickBot="1" x14ac:dyDescent="0.25">
      <c r="A148" s="29">
        <f>A131</f>
        <v>2</v>
      </c>
      <c r="B148" s="30">
        <f>B131</f>
        <v>3</v>
      </c>
      <c r="C148" s="165" t="s">
        <v>4</v>
      </c>
      <c r="D148" s="166"/>
      <c r="E148" s="31"/>
      <c r="F148" s="32">
        <f>F137+F147</f>
        <v>635</v>
      </c>
      <c r="G148" s="32">
        <f t="shared" ref="G148" si="31">G137+G147</f>
        <v>29.9</v>
      </c>
      <c r="H148" s="32">
        <f t="shared" ref="H148" si="32">H137+H147</f>
        <v>48.33</v>
      </c>
      <c r="I148" s="32">
        <f t="shared" ref="I148" si="33">I137+I147</f>
        <v>127.13</v>
      </c>
      <c r="J148" s="32">
        <f t="shared" ref="J148:L148" si="34">J137+J147</f>
        <v>1137.72</v>
      </c>
      <c r="K148" s="81"/>
      <c r="L148" s="103">
        <f t="shared" si="34"/>
        <v>109.13</v>
      </c>
    </row>
    <row r="149" spans="1:12" ht="15" x14ac:dyDescent="0.25">
      <c r="A149" s="20">
        <v>2</v>
      </c>
      <c r="B149" s="21">
        <v>4</v>
      </c>
      <c r="C149" s="22" t="s">
        <v>20</v>
      </c>
      <c r="D149" s="73" t="s">
        <v>21</v>
      </c>
      <c r="E149" s="138" t="s">
        <v>70</v>
      </c>
      <c r="F149" s="130">
        <v>220</v>
      </c>
      <c r="G149" s="126">
        <v>19.3</v>
      </c>
      <c r="H149" s="126">
        <v>15</v>
      </c>
      <c r="I149" s="126">
        <v>44.4</v>
      </c>
      <c r="J149" s="153">
        <v>265.60000000000002</v>
      </c>
      <c r="K149" s="152" t="s">
        <v>71</v>
      </c>
      <c r="L149" s="108">
        <v>52.53</v>
      </c>
    </row>
    <row r="150" spans="1:12" ht="15" x14ac:dyDescent="0.25">
      <c r="A150" s="23"/>
      <c r="B150" s="15"/>
      <c r="C150" s="11"/>
      <c r="D150" s="71" t="s">
        <v>22</v>
      </c>
      <c r="E150" s="78" t="s">
        <v>40</v>
      </c>
      <c r="F150" s="131">
        <v>200</v>
      </c>
      <c r="G150" s="134">
        <v>0.2</v>
      </c>
      <c r="H150" s="134">
        <v>0.1</v>
      </c>
      <c r="I150" s="134">
        <v>15</v>
      </c>
      <c r="J150" s="134">
        <v>60</v>
      </c>
      <c r="K150" s="145">
        <v>376</v>
      </c>
      <c r="L150" s="109">
        <v>3.12</v>
      </c>
    </row>
    <row r="151" spans="1:12" ht="15" x14ac:dyDescent="0.25">
      <c r="A151" s="23"/>
      <c r="B151" s="15"/>
      <c r="C151" s="11"/>
      <c r="D151" s="71" t="s">
        <v>23</v>
      </c>
      <c r="E151" s="74" t="s">
        <v>50</v>
      </c>
      <c r="F151" s="94" t="s">
        <v>59</v>
      </c>
      <c r="G151" s="126">
        <v>4.25</v>
      </c>
      <c r="H151" s="126">
        <v>3.55</v>
      </c>
      <c r="I151" s="126">
        <v>13.8</v>
      </c>
      <c r="J151" s="126">
        <v>116</v>
      </c>
      <c r="K151" s="145" t="s">
        <v>38</v>
      </c>
      <c r="L151" s="109">
        <v>9.35</v>
      </c>
    </row>
    <row r="152" spans="1:12" ht="15" x14ac:dyDescent="0.25">
      <c r="A152" s="23"/>
      <c r="B152" s="15"/>
      <c r="C152" s="11"/>
      <c r="D152" s="72" t="s">
        <v>39</v>
      </c>
      <c r="E152" s="50" t="s">
        <v>73</v>
      </c>
      <c r="F152" s="51">
        <v>100</v>
      </c>
      <c r="G152" s="119">
        <v>3.5</v>
      </c>
      <c r="H152" s="119">
        <v>8.5</v>
      </c>
      <c r="I152" s="119">
        <v>40</v>
      </c>
      <c r="J152" s="119">
        <v>200</v>
      </c>
      <c r="K152" s="143" t="s">
        <v>38</v>
      </c>
      <c r="L152" s="98">
        <v>19.13</v>
      </c>
    </row>
    <row r="153" spans="1:12" ht="15" x14ac:dyDescent="0.25">
      <c r="A153" s="23"/>
      <c r="B153" s="15"/>
      <c r="C153" s="11" t="s">
        <v>58</v>
      </c>
      <c r="D153" s="49" t="s">
        <v>27</v>
      </c>
      <c r="E153" s="50" t="s">
        <v>52</v>
      </c>
      <c r="F153" s="51">
        <v>200</v>
      </c>
      <c r="G153" s="119">
        <v>1</v>
      </c>
      <c r="H153" s="119">
        <v>0.2</v>
      </c>
      <c r="I153" s="119">
        <v>19.8</v>
      </c>
      <c r="J153" s="119">
        <v>86</v>
      </c>
      <c r="K153" s="143">
        <v>389</v>
      </c>
      <c r="L153" s="98">
        <v>25</v>
      </c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99"/>
      <c r="L154" s="99"/>
    </row>
    <row r="155" spans="1:12" ht="15" x14ac:dyDescent="0.25">
      <c r="A155" s="24"/>
      <c r="B155" s="17"/>
      <c r="C155" s="8"/>
      <c r="D155" s="18" t="s">
        <v>28</v>
      </c>
      <c r="E155" s="9"/>
      <c r="F155" s="19">
        <v>760</v>
      </c>
      <c r="G155" s="19">
        <f>SUM(G149:G154)</f>
        <v>28.25</v>
      </c>
      <c r="H155" s="19">
        <f>SUM(H149:H154)</f>
        <v>27.349999999999998</v>
      </c>
      <c r="I155" s="19">
        <f>SUM(I149:I154)</f>
        <v>133</v>
      </c>
      <c r="J155" s="19">
        <f>SUM(J149:J154)</f>
        <v>727.6</v>
      </c>
      <c r="K155" s="149"/>
      <c r="L155" s="116">
        <f>SUM(L149:L154)</f>
        <v>109.13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25</v>
      </c>
      <c r="D156" s="8"/>
      <c r="E156" s="82"/>
      <c r="F156" s="83"/>
      <c r="G156" s="126"/>
      <c r="H156" s="126"/>
      <c r="I156" s="126"/>
      <c r="J156" s="126"/>
      <c r="K156" s="150"/>
      <c r="L156" s="100"/>
    </row>
    <row r="157" spans="1:12" ht="15" x14ac:dyDescent="0.25">
      <c r="A157" s="23"/>
      <c r="B157" s="15"/>
      <c r="C157" s="11"/>
      <c r="D157" s="7"/>
      <c r="E157" s="78"/>
      <c r="F157" s="127"/>
      <c r="G157" s="128"/>
      <c r="H157" s="128"/>
      <c r="I157" s="128"/>
      <c r="J157" s="128"/>
      <c r="K157" s="145"/>
      <c r="L157" s="101"/>
    </row>
    <row r="158" spans="1:12" ht="15" x14ac:dyDescent="0.25">
      <c r="A158" s="23"/>
      <c r="B158" s="15"/>
      <c r="C158" s="11"/>
      <c r="D158" s="7"/>
      <c r="E158" s="78"/>
      <c r="F158" s="136"/>
      <c r="G158" s="128"/>
      <c r="H158" s="128"/>
      <c r="I158" s="128"/>
      <c r="J158" s="128"/>
      <c r="K158" s="145"/>
      <c r="L158" s="101"/>
    </row>
    <row r="159" spans="1:12" ht="15" x14ac:dyDescent="0.25">
      <c r="A159" s="23"/>
      <c r="B159" s="15"/>
      <c r="C159" s="11"/>
      <c r="D159" s="7"/>
      <c r="E159" s="78"/>
      <c r="F159" s="84"/>
      <c r="G159" s="128"/>
      <c r="H159" s="128"/>
      <c r="I159" s="128"/>
      <c r="J159" s="128"/>
      <c r="K159" s="145"/>
      <c r="L159" s="101"/>
    </row>
    <row r="160" spans="1:12" ht="15" x14ac:dyDescent="0.25">
      <c r="A160" s="23"/>
      <c r="B160" s="15"/>
      <c r="C160" s="11"/>
      <c r="D160" s="7"/>
      <c r="E160" s="78"/>
      <c r="F160" s="84"/>
      <c r="G160" s="128"/>
      <c r="H160" s="128"/>
      <c r="I160" s="128"/>
      <c r="J160" s="128"/>
      <c r="K160" s="145"/>
      <c r="L160" s="101"/>
    </row>
    <row r="161" spans="1:12" ht="15" x14ac:dyDescent="0.25">
      <c r="A161" s="23"/>
      <c r="B161" s="15"/>
      <c r="C161" s="11"/>
      <c r="D161" s="7"/>
      <c r="E161" s="78"/>
      <c r="F161" s="84"/>
      <c r="G161" s="128"/>
      <c r="H161" s="128"/>
      <c r="I161" s="128"/>
      <c r="J161" s="128"/>
      <c r="K161" s="145"/>
      <c r="L161" s="101"/>
    </row>
    <row r="162" spans="1:12" ht="15" x14ac:dyDescent="0.25">
      <c r="A162" s="23"/>
      <c r="B162" s="15"/>
      <c r="C162" s="11"/>
      <c r="D162" s="7"/>
      <c r="E162" s="78"/>
      <c r="F162" s="84"/>
      <c r="G162" s="128"/>
      <c r="H162" s="128"/>
      <c r="I162" s="128"/>
      <c r="J162" s="128"/>
      <c r="K162" s="145"/>
      <c r="L162" s="101"/>
    </row>
    <row r="163" spans="1:12" ht="15" x14ac:dyDescent="0.25">
      <c r="A163" s="23"/>
      <c r="B163" s="15"/>
      <c r="C163" s="11"/>
      <c r="D163" s="49"/>
      <c r="E163" s="158"/>
      <c r="F163" s="51"/>
      <c r="G163" s="121"/>
      <c r="H163" s="121"/>
      <c r="I163" s="121"/>
      <c r="J163" s="121"/>
      <c r="K163" s="143"/>
      <c r="L163" s="98"/>
    </row>
    <row r="164" spans="1:12" ht="15" x14ac:dyDescent="0.25">
      <c r="A164" s="23"/>
      <c r="B164" s="15"/>
      <c r="C164" s="11"/>
      <c r="D164" s="49"/>
      <c r="E164" s="50"/>
      <c r="F164" s="51"/>
      <c r="G164" s="119"/>
      <c r="H164" s="119"/>
      <c r="I164" s="119"/>
      <c r="J164" s="119"/>
      <c r="K164" s="143"/>
      <c r="L164" s="98"/>
    </row>
    <row r="165" spans="1:12" ht="15" x14ac:dyDescent="0.25">
      <c r="A165" s="24"/>
      <c r="B165" s="17"/>
      <c r="C165" s="8"/>
      <c r="D165" s="18" t="s">
        <v>28</v>
      </c>
      <c r="E165" s="9"/>
      <c r="F165" s="19"/>
      <c r="G165" s="19">
        <f t="shared" ref="G165:J165" si="35">SUM(G156:G164)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149"/>
      <c r="L165" s="117">
        <f>SUM(L156:L164)</f>
        <v>0</v>
      </c>
    </row>
    <row r="166" spans="1:12" ht="15.75" thickBot="1" x14ac:dyDescent="0.25">
      <c r="A166" s="29">
        <f>A149</f>
        <v>2</v>
      </c>
      <c r="B166" s="30">
        <f>B149</f>
        <v>4</v>
      </c>
      <c r="C166" s="165" t="s">
        <v>4</v>
      </c>
      <c r="D166" s="166"/>
      <c r="E166" s="31"/>
      <c r="F166" s="32">
        <f>F155+F165</f>
        <v>760</v>
      </c>
      <c r="G166" s="32">
        <f t="shared" ref="G166" si="36">G155+G165</f>
        <v>28.25</v>
      </c>
      <c r="H166" s="32">
        <f t="shared" ref="H166" si="37">H155+H165</f>
        <v>27.349999999999998</v>
      </c>
      <c r="I166" s="32">
        <f t="shared" ref="I166" si="38">I155+I165</f>
        <v>133</v>
      </c>
      <c r="J166" s="32">
        <f t="shared" ref="J166:L166" si="39">J155+J165</f>
        <v>727.6</v>
      </c>
      <c r="K166" s="81"/>
      <c r="L166" s="103">
        <f t="shared" si="39"/>
        <v>109.13</v>
      </c>
    </row>
    <row r="167" spans="1:12" ht="15" x14ac:dyDescent="0.25">
      <c r="A167" s="20">
        <v>2</v>
      </c>
      <c r="B167" s="21">
        <v>5</v>
      </c>
      <c r="C167" s="22" t="s">
        <v>20</v>
      </c>
      <c r="D167" s="76" t="s">
        <v>21</v>
      </c>
      <c r="E167" s="77" t="s">
        <v>44</v>
      </c>
      <c r="F167" s="132">
        <v>210</v>
      </c>
      <c r="G167" s="126">
        <v>8</v>
      </c>
      <c r="H167" s="126">
        <v>8</v>
      </c>
      <c r="I167" s="126">
        <v>42</v>
      </c>
      <c r="J167" s="153">
        <v>224</v>
      </c>
      <c r="K167" s="152">
        <v>173</v>
      </c>
      <c r="L167" s="108">
        <v>25.29</v>
      </c>
    </row>
    <row r="168" spans="1:12" ht="15" x14ac:dyDescent="0.25">
      <c r="A168" s="23"/>
      <c r="B168" s="15"/>
      <c r="C168" s="11"/>
      <c r="D168" s="75" t="s">
        <v>22</v>
      </c>
      <c r="E168" s="139" t="s">
        <v>43</v>
      </c>
      <c r="F168" s="131">
        <v>200</v>
      </c>
      <c r="G168" s="128">
        <v>3</v>
      </c>
      <c r="H168" s="128">
        <v>2.5</v>
      </c>
      <c r="I168" s="128">
        <v>24.8</v>
      </c>
      <c r="J168" s="128">
        <v>134</v>
      </c>
      <c r="K168" s="145">
        <v>382</v>
      </c>
      <c r="L168" s="109">
        <v>8.86</v>
      </c>
    </row>
    <row r="169" spans="1:12" ht="15" x14ac:dyDescent="0.25">
      <c r="A169" s="23"/>
      <c r="B169" s="15"/>
      <c r="C169" s="11"/>
      <c r="D169" s="75" t="s">
        <v>21</v>
      </c>
      <c r="E169" s="47" t="s">
        <v>61</v>
      </c>
      <c r="F169" s="88">
        <v>40</v>
      </c>
      <c r="G169" s="121">
        <v>5.0999999999999996</v>
      </c>
      <c r="H169" s="121">
        <v>4.5999999999999996</v>
      </c>
      <c r="I169" s="119">
        <v>0.3</v>
      </c>
      <c r="J169" s="121">
        <v>63</v>
      </c>
      <c r="K169" s="142">
        <v>209</v>
      </c>
      <c r="L169" s="97">
        <v>12.5</v>
      </c>
    </row>
    <row r="170" spans="1:12" ht="30" x14ac:dyDescent="0.25">
      <c r="A170" s="23"/>
      <c r="B170" s="15"/>
      <c r="C170" s="11"/>
      <c r="D170" s="75" t="s">
        <v>23</v>
      </c>
      <c r="E170" s="78" t="s">
        <v>48</v>
      </c>
      <c r="F170" s="92" t="s">
        <v>62</v>
      </c>
      <c r="G170" s="128">
        <v>4</v>
      </c>
      <c r="H170" s="128">
        <v>11</v>
      </c>
      <c r="I170" s="128">
        <v>14</v>
      </c>
      <c r="J170" s="128">
        <v>182</v>
      </c>
      <c r="K170" s="145" t="s">
        <v>36</v>
      </c>
      <c r="L170" s="109">
        <v>18.350000000000001</v>
      </c>
    </row>
    <row r="171" spans="1:12" ht="15" x14ac:dyDescent="0.25">
      <c r="A171" s="23"/>
      <c r="B171" s="15"/>
      <c r="C171" s="11"/>
      <c r="D171" s="137" t="s">
        <v>64</v>
      </c>
      <c r="E171" s="47" t="s">
        <v>65</v>
      </c>
      <c r="F171" s="48">
        <v>100</v>
      </c>
      <c r="G171" s="121">
        <v>4.5999999999999996</v>
      </c>
      <c r="H171" s="121">
        <v>3.3</v>
      </c>
      <c r="I171" s="121">
        <v>6.4</v>
      </c>
      <c r="J171" s="121">
        <v>71</v>
      </c>
      <c r="K171" s="143" t="s">
        <v>38</v>
      </c>
      <c r="L171" s="97">
        <v>25</v>
      </c>
    </row>
    <row r="172" spans="1:12" ht="15" x14ac:dyDescent="0.25">
      <c r="A172" s="23"/>
      <c r="B172" s="15"/>
      <c r="C172" s="11"/>
      <c r="D172" s="49" t="s">
        <v>39</v>
      </c>
      <c r="E172" s="160" t="s">
        <v>67</v>
      </c>
      <c r="F172" s="51">
        <v>87</v>
      </c>
      <c r="G172" s="121">
        <v>4.5999999999999996</v>
      </c>
      <c r="H172" s="121">
        <v>3</v>
      </c>
      <c r="I172" s="121">
        <v>76.3</v>
      </c>
      <c r="J172" s="121">
        <v>362</v>
      </c>
      <c r="K172" s="143" t="s">
        <v>38</v>
      </c>
      <c r="L172" s="98">
        <v>19.13</v>
      </c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99"/>
      <c r="L173" s="111"/>
    </row>
    <row r="174" spans="1:12" ht="15.75" customHeight="1" x14ac:dyDescent="0.25">
      <c r="A174" s="24"/>
      <c r="B174" s="17"/>
      <c r="C174" s="8"/>
      <c r="D174" s="18" t="s">
        <v>28</v>
      </c>
      <c r="E174" s="9"/>
      <c r="F174" s="19">
        <v>692</v>
      </c>
      <c r="G174" s="19">
        <f>SUM(G167:G173)</f>
        <v>29.300000000000004</v>
      </c>
      <c r="H174" s="19">
        <f>SUM(H167:H173)</f>
        <v>32.400000000000006</v>
      </c>
      <c r="I174" s="19">
        <f t="shared" ref="I174" si="40">SUM(I167:I173)</f>
        <v>163.80000000000001</v>
      </c>
      <c r="J174" s="157">
        <f>SUM(J167:J173)</f>
        <v>1036</v>
      </c>
      <c r="K174" s="149"/>
      <c r="L174" s="118">
        <f>SUM(L167:L173)</f>
        <v>109.13</v>
      </c>
    </row>
    <row r="175" spans="1:12" ht="15" x14ac:dyDescent="0.25">
      <c r="A175" s="26">
        <f>A167</f>
        <v>2</v>
      </c>
      <c r="B175" s="13">
        <f>B167</f>
        <v>5</v>
      </c>
      <c r="C175" s="10" t="s">
        <v>25</v>
      </c>
      <c r="D175" s="8"/>
      <c r="E175" s="82"/>
      <c r="F175" s="83"/>
      <c r="G175" s="126"/>
      <c r="H175" s="126"/>
      <c r="I175" s="126"/>
      <c r="J175" s="126"/>
      <c r="K175" s="150"/>
      <c r="L175" s="112"/>
    </row>
    <row r="176" spans="1:12" ht="15" x14ac:dyDescent="0.25">
      <c r="A176" s="23"/>
      <c r="B176" s="15"/>
      <c r="C176" s="11"/>
      <c r="D176" s="7"/>
      <c r="E176" s="78"/>
      <c r="F176" s="127"/>
      <c r="G176" s="128"/>
      <c r="H176" s="128"/>
      <c r="I176" s="128"/>
      <c r="J176" s="128"/>
      <c r="K176" s="145"/>
      <c r="L176" s="113"/>
    </row>
    <row r="177" spans="1:12" ht="15" x14ac:dyDescent="0.25">
      <c r="A177" s="23"/>
      <c r="B177" s="15"/>
      <c r="C177" s="11"/>
      <c r="D177" s="7"/>
      <c r="E177" s="78"/>
      <c r="F177" s="127"/>
      <c r="G177" s="128"/>
      <c r="H177" s="128"/>
      <c r="I177" s="128"/>
      <c r="J177" s="128"/>
      <c r="K177" s="145"/>
      <c r="L177" s="113"/>
    </row>
    <row r="178" spans="1:12" ht="15" x14ac:dyDescent="0.25">
      <c r="A178" s="23"/>
      <c r="B178" s="15"/>
      <c r="C178" s="11"/>
      <c r="D178" s="7"/>
      <c r="E178" s="78"/>
      <c r="F178" s="84"/>
      <c r="G178" s="128"/>
      <c r="H178" s="128"/>
      <c r="I178" s="128"/>
      <c r="J178" s="128"/>
      <c r="K178" s="145"/>
      <c r="L178" s="113"/>
    </row>
    <row r="179" spans="1:12" ht="15" x14ac:dyDescent="0.25">
      <c r="A179" s="23"/>
      <c r="B179" s="15"/>
      <c r="C179" s="11"/>
      <c r="D179" s="7"/>
      <c r="E179" s="78"/>
      <c r="F179" s="84"/>
      <c r="G179" s="128"/>
      <c r="H179" s="128"/>
      <c r="I179" s="128"/>
      <c r="J179" s="128"/>
      <c r="K179" s="145"/>
      <c r="L179" s="113"/>
    </row>
    <row r="180" spans="1:12" ht="15" x14ac:dyDescent="0.25">
      <c r="A180" s="23"/>
      <c r="B180" s="15"/>
      <c r="C180" s="11"/>
      <c r="D180" s="7"/>
      <c r="E180" s="78"/>
      <c r="F180" s="84"/>
      <c r="G180" s="128"/>
      <c r="H180" s="128"/>
      <c r="I180" s="128"/>
      <c r="J180" s="128"/>
      <c r="K180" s="145"/>
      <c r="L180" s="113"/>
    </row>
    <row r="181" spans="1:12" ht="15" x14ac:dyDescent="0.25">
      <c r="A181" s="23"/>
      <c r="B181" s="15"/>
      <c r="C181" s="11"/>
      <c r="D181" s="7"/>
      <c r="E181" s="78"/>
      <c r="F181" s="84"/>
      <c r="G181" s="128"/>
      <c r="H181" s="128"/>
      <c r="I181" s="128"/>
      <c r="J181" s="128"/>
      <c r="K181" s="145"/>
      <c r="L181" s="113"/>
    </row>
    <row r="182" spans="1:12" ht="15" x14ac:dyDescent="0.25">
      <c r="A182" s="23"/>
      <c r="B182" s="15"/>
      <c r="C182" s="11"/>
      <c r="D182" s="49"/>
      <c r="E182" s="158"/>
      <c r="F182" s="51"/>
      <c r="G182" s="121"/>
      <c r="H182" s="121"/>
      <c r="I182" s="121"/>
      <c r="J182" s="121"/>
      <c r="K182" s="143"/>
      <c r="L182" s="98"/>
    </row>
    <row r="183" spans="1:12" ht="15" x14ac:dyDescent="0.25">
      <c r="A183" s="23"/>
      <c r="B183" s="15"/>
      <c r="C183" s="11"/>
      <c r="D183" s="49"/>
      <c r="E183" s="50"/>
      <c r="F183" s="51"/>
      <c r="G183" s="119"/>
      <c r="H183" s="119"/>
      <c r="I183" s="119"/>
      <c r="J183" s="119"/>
      <c r="K183" s="143"/>
      <c r="L183" s="98"/>
    </row>
    <row r="184" spans="1:12" ht="15" x14ac:dyDescent="0.25">
      <c r="A184" s="24"/>
      <c r="B184" s="17"/>
      <c r="C184" s="8"/>
      <c r="D184" s="18" t="s">
        <v>28</v>
      </c>
      <c r="E184" s="9"/>
      <c r="F184" s="19">
        <v>692</v>
      </c>
      <c r="G184" s="19">
        <f t="shared" ref="G184:I184" si="41">SUM(G175:G183)</f>
        <v>0</v>
      </c>
      <c r="H184" s="19">
        <f t="shared" si="41"/>
        <v>0</v>
      </c>
      <c r="I184" s="19">
        <f t="shared" si="41"/>
        <v>0</v>
      </c>
      <c r="J184" s="52">
        <f>SUM(J175:J183)</f>
        <v>0</v>
      </c>
      <c r="K184" s="25"/>
      <c r="L184" s="117">
        <f>SUM(L175:L183)</f>
        <v>0</v>
      </c>
    </row>
    <row r="185" spans="1:12" ht="15" x14ac:dyDescent="0.2">
      <c r="A185" s="29">
        <f>A167</f>
        <v>2</v>
      </c>
      <c r="B185" s="30">
        <f>B167</f>
        <v>5</v>
      </c>
      <c r="C185" s="165" t="s">
        <v>4</v>
      </c>
      <c r="D185" s="166"/>
      <c r="E185" s="31"/>
      <c r="F185" s="32">
        <f>F174+F184</f>
        <v>1384</v>
      </c>
      <c r="G185" s="32">
        <f t="shared" ref="G185" si="42">G174+G184</f>
        <v>29.300000000000004</v>
      </c>
      <c r="H185" s="32">
        <f t="shared" ref="H185" si="43">H174+H184</f>
        <v>32.400000000000006</v>
      </c>
      <c r="I185" s="32">
        <f t="shared" ref="I185" si="44">I174+I184</f>
        <v>163.80000000000001</v>
      </c>
      <c r="J185" s="81">
        <f t="shared" ref="J185:L185" si="45">J174+J184</f>
        <v>1036</v>
      </c>
      <c r="K185" s="32"/>
      <c r="L185" s="103">
        <f t="shared" si="45"/>
        <v>109.13</v>
      </c>
    </row>
    <row r="186" spans="1:12" x14ac:dyDescent="0.2">
      <c r="A186" s="27"/>
      <c r="B186" s="28"/>
      <c r="C186" s="167" t="s">
        <v>5</v>
      </c>
      <c r="D186" s="167"/>
      <c r="E186" s="167"/>
      <c r="F186" s="34">
        <f>(F24+F42+F59+F75+F94+F112+F130+F148+F166+F185)/(IF(F24=0,0,1)+IF(F42=0,0,1)+IF(F59=0,0,1)+IF(F75=0,0,1)+IF(F94=0,0,1)+IF(F112=0,0,1)+IF(F130=0,0,1)+IF(F148=0,0,1)+IF(F166=0,0,1)+IF(F185=0,0,1))</f>
        <v>796.7</v>
      </c>
      <c r="G186" s="34">
        <f>(G24+G42+G59+G75+G94+G112+G130+G148+G166+G185)/(IF(G24=0,0,1)+IF(G42=0,0,1)+IF(G59=0,0,1)+IF(G75=0,0,1)+IF(G94=0,0,1)+IF(G112=0,0,1)+IF(G130=0,0,1)+IF(G148=0,0,1)+IF(G166=0,0,1)+IF(G185=0,0,1))</f>
        <v>27.792000000000002</v>
      </c>
      <c r="H186" s="34">
        <f>(H24+H42+H59+H75+H94+H112+H130+H148+H166+H185)/(IF(H24=0,0,1)+IF(H42=0,0,1)+IF(H59=0,0,1)+IF(H75=0,0,1)+IF(H94=0,0,1)+IF(H112=0,0,1)+IF(H130=0,0,1)+IF(H148=0,0,1)+IF(H166=0,0,1)+IF(H185=0,0,1))</f>
        <v>35.012</v>
      </c>
      <c r="I186" s="34">
        <f>(I24+I42+I59+I75+I94+I112+I130+I148+I166+I185)/(IF(I24=0,0,1)+IF(I42=0,0,1)+IF(I59=0,0,1)+IF(I75=0,0,1)+IF(I94=0,0,1)+IF(I112=0,0,1)+IF(I130=0,0,1)+IF(I148=0,0,1)+IF(I166=0,0,1)+IF(I185=0,0,1))</f>
        <v>133.63500000000002</v>
      </c>
      <c r="J186" s="91">
        <f>(J24+J42+J59+J75+J94+J112+J130+J148+J166+J185)/(IF(J24=0,0,1)+IF(J42=0,0,1)+IF(J59=0,0,1)+IF(J75=0,0,1)+IF(J94=0,0,1)+IF(J112=0,0,1)+IF(J130=0,0,1)+IF(J148=0,0,1)+IF(J166=0,0,1)+IF(J185=0,0,1))</f>
        <v>936.43900000000008</v>
      </c>
      <c r="K186" s="34"/>
      <c r="L186" s="114">
        <f>(L24+L42+L59+L75+L94+L112+L130+L148+L166+L185)/(IF(L24=0,0,1)+IF(L42=0,0,1)+IF(L59=0,0,1)+IF(L75=0,0,1)+IF(L94=0,0,1)+IF(L112=0,0,1)+IF(L130=0,0,1)+IF(L148=0,0,1)+IF(L166=0,0,1)+IF(L185=0,0,1))</f>
        <v>109.13</v>
      </c>
    </row>
  </sheetData>
  <mergeCells count="14">
    <mergeCell ref="C75:D75"/>
    <mergeCell ref="C94:D94"/>
    <mergeCell ref="C24:D24"/>
    <mergeCell ref="C186:E186"/>
    <mergeCell ref="C185:D185"/>
    <mergeCell ref="C112:D112"/>
    <mergeCell ref="C130:D130"/>
    <mergeCell ref="C148:D148"/>
    <mergeCell ref="C166:D166"/>
    <mergeCell ref="C1:E1"/>
    <mergeCell ref="H1:K1"/>
    <mergeCell ref="H2:K2"/>
    <mergeCell ref="C42:D42"/>
    <mergeCell ref="C59:D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2024-12-06T08:51:00Z</dcterms:modified>
</cp:coreProperties>
</file>